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l="1"/>
  <c r="BW35" i="10" s="1"/>
  <c r="BW36" i="10" s="1"/>
  <c r="BW37" i="10" s="1"/>
  <c r="BW38" i="10" s="1"/>
  <c r="BW39" i="10" s="1"/>
  <c r="BW40" i="10" s="1"/>
  <c r="BW41" i="10" s="1"/>
  <c r="CO34" i="10" l="1"/>
  <c r="CO35" i="10" s="1"/>
  <c r="CO36" i="10" s="1"/>
  <c r="CO37" i="10" s="1"/>
  <c r="CO38" i="10" s="1"/>
  <c r="CO39" i="10" s="1"/>
  <c r="CO40" i="10" s="1"/>
  <c r="CO41" i="10" s="1"/>
  <c r="CO42" i="10" s="1"/>
  <c r="CO43" i="10" s="1"/>
</calcChain>
</file>

<file path=xl/sharedStrings.xml><?xml version="1.0" encoding="utf-8"?>
<sst xmlns="http://schemas.openxmlformats.org/spreadsheetml/2006/main" count="1100" uniqueCount="610">
  <si>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</si>
  <si>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</si>
  <si>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</si>
  <si>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</si>
  <si>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</si>
  <si>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</si>
  <si>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</si>
  <si>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</si>
  <si>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</si>
  <si>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</si>
  <si>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</si>
  <si>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</si>
  <si>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</si>
  <si>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</si>
  <si>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</si>
  <si>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</si>
  <si>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</si>
  <si>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</si>
  <si>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</si>
  <si>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</si>
  <si>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</si>
  <si>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</si>
  <si>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</si>
  <si>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</si>
  <si>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</si>
  <si>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</si>
  <si>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</si>
  <si>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</si>
  <si>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</si>
  <si>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</si>
  <si>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</si>
  <si>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</si>
  <si>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</si>
  <si>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</si>
  <si>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</si>
  <si>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</si>
  <si>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</si>
  <si>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</si>
  <si>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</si>
  <si>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</si>
  <si>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</si>
  <si>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</si>
  <si>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</si>
  <si>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</si>
  <si>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</si>
  <si>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</si>
  <si>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</si>
  <si>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</si>
  <si>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</si>
  <si>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</si>
  <si>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</si>
  <si>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</si>
  <si>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</si>
  <si>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</si>
  <si>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</si>
  <si>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</si>
  <si>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</si>
  <si>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</si>
  <si>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</si>
  <si>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</si>
  <si>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</si>
  <si>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</si>
  <si>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</si>
  <si>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</si>
  <si>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</si>
  <si>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</si>
  <si>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</si>
  <si>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</si>
  <si>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</si>
  <si>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</si>
  <si>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</si>
  <si>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</si>
  <si>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</si>
  <si>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</si>
  <si>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</si>
  <si>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</si>
  <si>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</si>
  <si>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</si>
  <si>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</si>
  <si>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</si>
  <si>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</si>
  <si>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</si>
  <si>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</si>
  <si>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</si>
  <si>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</si>
  <si>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Ⅳ－３</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</si>
  <si>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</si>
  <si>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</si>
  <si>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</si>
  <si>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</si>
  <si>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</si>
  <si>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</si>
  <si>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</si>
  <si>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</si>
  <si>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</si>
  <si>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</si>
  <si>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</si>
  <si>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</si>
  <si>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宇治市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</si>
  <si>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</si>
  <si>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</si>
  <si>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</si>
  <si>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</si>
  <si>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</si>
  <si>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</si>
  <si>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</si>
  <si>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</si>
  <si>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</si>
  <si>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</si>
  <si>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</si>
  <si>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</si>
  <si>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</si>
  <si>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</si>
  <si>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</si>
  <si>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</si>
  <si>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</si>
  <si>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</si>
  <si>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</si>
  <si>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</si>
  <si>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</si>
  <si>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</si>
  <si>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</si>
  <si>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</si>
  <si>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</si>
  <si>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</si>
  <si>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</si>
  <si>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</si>
  <si>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</si>
  <si>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</si>
  <si>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</si>
  <si>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</si>
  <si>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</si>
  <si>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</si>
  <si>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</si>
  <si>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</si>
  <si>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</si>
  <si>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</si>
  <si>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</si>
  <si>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</si>
  <si>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</si>
  <si>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</si>
  <si>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</si>
  <si>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</si>
  <si>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</si>
  <si>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</si>
  <si>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</si>
  <si>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</si>
  <si>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</si>
  <si>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</si>
  <si>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</si>
  <si>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</si>
  <si>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4"/>
  </si>
  <si>
    <t>うち日本人(％)</t>
    <phoneticPr fontId="5"/>
  </si>
  <si>
    <t>-0.5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</si>
  <si>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</si>
  <si>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</si>
  <si>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</si>
  <si>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</si>
  <si>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</si>
  <si>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</si>
  <si>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</si>
  <si>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</si>
  <si>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</si>
  <si>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</si>
  <si>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</si>
  <si>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</si>
  <si>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</si>
  <si>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</si>
  <si>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</si>
  <si>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</si>
  <si>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</si>
  <si>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</si>
  <si>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</si>
  <si>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</si>
  <si>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</si>
  <si>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</si>
  <si>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</si>
  <si>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</si>
  <si>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</si>
  <si>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</si>
  <si>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</si>
  <si>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</si>
  <si>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</si>
  <si>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</si>
  <si>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</si>
  <si>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</si>
  <si>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</si>
  <si>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</si>
  <si>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</si>
  <si>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</si>
  <si>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</si>
  <si>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</si>
  <si>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</si>
  <si>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</si>
  <si>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</si>
  <si>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</si>
  <si>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</si>
  <si>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</si>
  <si>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</si>
  <si>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</si>
  <si>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</si>
  <si>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</si>
  <si>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</si>
  <si>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</si>
  <si>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</si>
  <si>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</si>
  <si>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</si>
  <si>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</si>
  <si>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</si>
  <si>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</si>
  <si>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</si>
  <si>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</si>
  <si>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</si>
  <si>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京都府宇治市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</si>
  <si>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</si>
  <si>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</si>
  <si>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</si>
  <si>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</si>
  <si>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</si>
  <si>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</si>
  <si>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</si>
  <si>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</si>
  <si>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</si>
  <si>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</si>
  <si>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</si>
  <si>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</si>
  <si>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</si>
  <si>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</si>
  <si>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</si>
  <si>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</si>
  <si>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</si>
  <si>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</si>
  <si>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</si>
  <si>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</si>
  <si>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</si>
  <si>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</si>
  <si>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</si>
  <si>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</si>
  <si>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</si>
  <si>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</si>
  <si>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</si>
  <si>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</si>
  <si>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</si>
  <si>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</si>
  <si>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</si>
  <si>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</si>
  <si>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</si>
  <si>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</si>
  <si>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</si>
  <si>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</si>
  <si>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</si>
  <si>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</si>
  <si>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</si>
  <si>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</si>
  <si>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</si>
  <si>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</si>
  <si>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</si>
  <si>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</si>
  <si>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</si>
  <si>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</si>
  <si>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</si>
  <si>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</si>
  <si>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</si>
  <si>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</si>
  <si>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</si>
  <si>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</si>
  <si>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</si>
  <si>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</si>
  <si>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</si>
  <si>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</si>
  <si>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</si>
  <si>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</si>
  <si>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</si>
  <si>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</si>
  <si>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</si>
  <si>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</si>
  <si>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</si>
  <si>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</si>
  <si>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</si>
  <si>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</si>
  <si>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</si>
  <si>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</si>
  <si>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</si>
  <si>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</si>
  <si>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</si>
  <si>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</si>
  <si>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</si>
  <si>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</si>
  <si>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</si>
  <si>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</si>
  <si>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</si>
  <si>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</si>
  <si>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</si>
  <si>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</si>
  <si>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</si>
  <si>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</si>
  <si>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</si>
  <si>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</si>
  <si>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</si>
  <si>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</si>
  <si>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</si>
  <si>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</si>
  <si>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</si>
  <si>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</si>
  <si>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</si>
  <si>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</si>
  <si>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</si>
  <si>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</si>
  <si>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</si>
  <si>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</si>
  <si>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</si>
  <si>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</si>
  <si>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</si>
  <si>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</si>
  <si>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</si>
  <si>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</si>
  <si>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</si>
  <si>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</si>
  <si>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</si>
  <si>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</si>
  <si>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</si>
  <si>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</si>
  <si>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</si>
  <si>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</si>
  <si>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</si>
  <si>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</si>
  <si>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</si>
  <si>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</si>
  <si>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</si>
  <si>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</si>
  <si>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</si>
  <si>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</si>
  <si>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</si>
  <si>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</si>
  <si>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</si>
  <si>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</si>
  <si>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</si>
  <si>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</si>
  <si>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</si>
  <si>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</si>
  <si>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</si>
  <si>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</si>
  <si>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</si>
  <si>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</si>
  <si>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</si>
  <si>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</si>
  <si>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</si>
  <si>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</si>
  <si>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</si>
  <si>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</si>
  <si>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</si>
  <si>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</si>
  <si>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</si>
  <si>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</si>
  <si>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</si>
  <si>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</si>
  <si>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</si>
  <si>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</si>
  <si>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</si>
  <si>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</si>
  <si>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</si>
  <si>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</si>
  <si>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京都府宇治市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</si>
  <si>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</si>
  <si>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</si>
  <si>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</si>
  <si>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</si>
  <si>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</si>
  <si>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</si>
  <si>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</si>
  <si>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</si>
  <si>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</si>
  <si>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</si>
  <si>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</si>
  <si>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</si>
  <si>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</si>
  <si>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</si>
  <si>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</si>
  <si>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</si>
  <si>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</si>
  <si>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</si>
  <si>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</si>
  <si>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</si>
  <si>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</si>
  <si>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</si>
  <si>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</si>
  <si>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</si>
  <si>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</si>
  <si>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</si>
  <si>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</si>
  <si>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</si>
  <si>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</si>
  <si>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</si>
  <si>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</si>
  <si>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</si>
  <si>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</si>
  <si>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</si>
  <si>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</si>
  <si>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</si>
  <si>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</si>
  <si>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</si>
  <si>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水道事業会計</t>
    <phoneticPr fontId="5"/>
  </si>
  <si>
    <t>法適用企業</t>
    <phoneticPr fontId="5"/>
  </si>
  <si>
    <t>公共下水道事業会計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</si>
  <si>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</si>
  <si>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</si>
  <si>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</si>
  <si>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</si>
  <si>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</si>
  <si>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</si>
  <si>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</si>
  <si>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</si>
  <si>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</si>
  <si>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</si>
  <si>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</si>
  <si>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</si>
  <si>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</si>
  <si>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</si>
  <si>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</si>
  <si>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</si>
  <si>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</si>
  <si>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</si>
  <si>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</si>
  <si>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</si>
  <si>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</si>
  <si>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</si>
  <si>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</si>
  <si>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</si>
  <si>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</si>
  <si>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</si>
  <si>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</si>
  <si>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</si>
  <si>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</si>
  <si>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</si>
  <si>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</si>
  <si>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</si>
  <si>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</si>
  <si>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</si>
  <si>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</si>
  <si>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</si>
  <si>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</si>
  <si>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</si>
  <si>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</si>
  <si>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</si>
  <si>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</si>
  <si>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</si>
  <si>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</si>
  <si>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</si>
  <si>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</si>
  <si>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</si>
  <si>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</si>
  <si>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</si>
  <si>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</si>
  <si>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</si>
  <si>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</si>
  <si>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</si>
  <si>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</si>
  <si>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</si>
  <si>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</si>
  <si>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</si>
  <si>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</si>
  <si>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</si>
  <si>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</si>
  <si>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</si>
  <si>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</si>
  <si>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</si>
  <si>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</si>
  <si>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</si>
  <si>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</si>
  <si>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</si>
  <si>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</si>
  <si>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</si>
  <si>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</si>
  <si>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</si>
  <si>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</si>
  <si>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</si>
  <si>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</si>
  <si>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</si>
  <si>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</si>
  <si>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</si>
  <si>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</si>
  <si>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</si>
  <si>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</si>
  <si>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</si>
  <si>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</si>
  <si>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</si>
  <si>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</si>
  <si>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</si>
  <si>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</si>
  <si>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</si>
  <si>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</si>
  <si>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</si>
  <si>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</si>
  <si>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</si>
  <si>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</si>
  <si>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</si>
  <si>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</si>
  <si>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</si>
  <si>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</si>
  <si>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</si>
  <si>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</si>
  <si>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</si>
  <si>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</si>
  <si>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</si>
  <si>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</si>
  <si>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</si>
  <si>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</si>
  <si>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</si>
  <si>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</si>
  <si>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</si>
  <si>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</si>
  <si>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</si>
  <si>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</si>
  <si>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</si>
  <si>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</si>
  <si>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</si>
  <si>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</si>
  <si>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</si>
  <si>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</si>
  <si>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</si>
  <si>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</si>
  <si>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</si>
  <si>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</si>
  <si>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</si>
  <si>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</si>
  <si>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</si>
  <si>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</si>
  <si>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</si>
  <si>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</si>
  <si>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</si>
  <si>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</si>
  <si>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</si>
  <si>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</si>
  <si>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</si>
  <si>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</si>
  <si>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</si>
  <si>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</si>
  <si>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</si>
  <si>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</si>
  <si>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</si>
  <si>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</si>
  <si>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</si>
  <si>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</si>
  <si>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</si>
  <si>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</si>
  <si>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</si>
  <si>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</si>
  <si>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</si>
  <si>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</si>
  <si>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</si>
  <si>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</si>
  <si>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0.97</t>
  </si>
  <si>
    <t>▲ 2.08</t>
  </si>
  <si>
    <t>水道事業会計</t>
  </si>
  <si>
    <t>一般会計</t>
  </si>
  <si>
    <t>介護保険事業特別会計</t>
  </si>
  <si>
    <t>公共下水道事業会計</t>
  </si>
  <si>
    <t>後期高齢者医療事業特別会計</t>
  </si>
  <si>
    <t>墓地公園事業特別会計</t>
  </si>
  <si>
    <t>国民健康保険事業特別会計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</si>
  <si>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</si>
  <si>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</si>
  <si>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</si>
  <si>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</si>
  <si>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</si>
  <si>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</si>
  <si>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</si>
  <si>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</si>
  <si>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</si>
  <si>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</si>
  <si>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城南衛生管理組合</t>
  </si>
  <si>
    <t>淀川・木津川水防事務組合</t>
  </si>
  <si>
    <t>京都府自治会館管理組合</t>
  </si>
  <si>
    <t>京都府住宅新築資金等貸付事業管理組合（一般会計）</t>
    <rPh sb="19" eb="21">
      <t>イッパン</t>
    </rPh>
    <rPh sb="21" eb="23">
      <t>カイケイ</t>
    </rPh>
    <phoneticPr fontId="2"/>
  </si>
  <si>
    <t>京都府住宅新築資金等貸付事業管理組合（特別会計）</t>
    <rPh sb="19" eb="21">
      <t>トクベツ</t>
    </rPh>
    <rPh sb="21" eb="23">
      <t>カイケイ</t>
    </rPh>
    <phoneticPr fontId="2"/>
  </si>
  <si>
    <t>京都府後期高齢者医療広域連合（一般会計）</t>
    <rPh sb="15" eb="17">
      <t>イッパン</t>
    </rPh>
    <rPh sb="17" eb="19">
      <t>カイケイ</t>
    </rPh>
    <phoneticPr fontId="2"/>
  </si>
  <si>
    <t>京都府後期高齢者医療広域連合（後期高齢者医療特別会計）</t>
    <rPh sb="15" eb="17">
      <t>コウキ</t>
    </rPh>
    <rPh sb="17" eb="20">
      <t>コウレイシャ</t>
    </rPh>
    <rPh sb="20" eb="22">
      <t>イリョウ</t>
    </rPh>
    <rPh sb="22" eb="24">
      <t>トクベツ</t>
    </rPh>
    <rPh sb="24" eb="26">
      <t>カイケイ</t>
    </rPh>
    <phoneticPr fontId="2"/>
  </si>
  <si>
    <t>京都地方税機構</t>
  </si>
  <si>
    <t>－</t>
    <phoneticPr fontId="2"/>
  </si>
  <si>
    <t>宇治市スポーツ協会</t>
    <rPh sb="0" eb="3">
      <t>ウジシ</t>
    </rPh>
    <rPh sb="7" eb="9">
      <t>キョウカイ</t>
    </rPh>
    <phoneticPr fontId="2"/>
  </si>
  <si>
    <t>宇治廃棄物処理公社</t>
    <rPh sb="0" eb="2">
      <t>ウジ</t>
    </rPh>
    <rPh sb="2" eb="5">
      <t>ハイキブツ</t>
    </rPh>
    <rPh sb="5" eb="7">
      <t>ショリ</t>
    </rPh>
    <rPh sb="7" eb="9">
      <t>コウシャ</t>
    </rPh>
    <phoneticPr fontId="2"/>
  </si>
  <si>
    <t>宇治市文化センター</t>
    <rPh sb="0" eb="3">
      <t>ウジシ</t>
    </rPh>
    <rPh sb="3" eb="5">
      <t>ブンカ</t>
    </rPh>
    <phoneticPr fontId="2"/>
  </si>
  <si>
    <t>宇治市公園公社</t>
    <rPh sb="0" eb="3">
      <t>ウジシ</t>
    </rPh>
    <rPh sb="3" eb="5">
      <t>コウエン</t>
    </rPh>
    <rPh sb="5" eb="7">
      <t>コウシャ</t>
    </rPh>
    <phoneticPr fontId="2"/>
  </si>
  <si>
    <t>宇治市霊園公社</t>
    <rPh sb="0" eb="3">
      <t>ウジシ</t>
    </rPh>
    <rPh sb="3" eb="5">
      <t>レイエン</t>
    </rPh>
    <rPh sb="5" eb="7">
      <t>コウシャ</t>
    </rPh>
    <phoneticPr fontId="2"/>
  </si>
  <si>
    <t>宇治市福祉サービス公社</t>
    <rPh sb="0" eb="3">
      <t>ウジシ</t>
    </rPh>
    <rPh sb="3" eb="5">
      <t>フクシ</t>
    </rPh>
    <rPh sb="9" eb="11">
      <t>コウシャ</t>
    </rPh>
    <phoneticPr fontId="2"/>
  </si>
  <si>
    <t>宇治市野外活動センター</t>
    <rPh sb="0" eb="3">
      <t>ウジシ</t>
    </rPh>
    <rPh sb="3" eb="5">
      <t>ヤガイ</t>
    </rPh>
    <rPh sb="5" eb="7">
      <t>カツドウ</t>
    </rPh>
    <phoneticPr fontId="2"/>
  </si>
  <si>
    <t>エフエム宇治放送</t>
    <rPh sb="4" eb="6">
      <t>ウジ</t>
    </rPh>
    <rPh sb="6" eb="8">
      <t>ホウソウ</t>
    </rPh>
    <phoneticPr fontId="2"/>
  </si>
  <si>
    <t>宇治市土地開発公社</t>
    <rPh sb="0" eb="3">
      <t>ウジシ</t>
    </rPh>
    <rPh sb="3" eb="5">
      <t>トチ</t>
    </rPh>
    <rPh sb="5" eb="7">
      <t>カイハツ</t>
    </rPh>
    <rPh sb="7" eb="9">
      <t>コウシャ</t>
    </rPh>
    <phoneticPr fontId="2"/>
  </si>
  <si>
    <t>宇治市文化財愛護協会</t>
    <rPh sb="0" eb="3">
      <t>ウジシ</t>
    </rPh>
    <rPh sb="3" eb="5">
      <t>ブンカ</t>
    </rPh>
    <rPh sb="5" eb="6">
      <t>ザイ</t>
    </rPh>
    <rPh sb="6" eb="8">
      <t>アイゴ</t>
    </rPh>
    <rPh sb="8" eb="10">
      <t>キョウカイ</t>
    </rPh>
    <phoneticPr fontId="2"/>
  </si>
  <si>
    <t>-</t>
    <phoneticPr fontId="2"/>
  </si>
  <si>
    <t>-</t>
    <phoneticPr fontId="2"/>
  </si>
  <si>
    <t>-</t>
    <phoneticPr fontId="2"/>
  </si>
  <si>
    <t>-</t>
    <phoneticPr fontId="2"/>
  </si>
  <si>
    <t>公共施設等整備基金</t>
    <rPh sb="0" eb="1">
      <t>コウ</t>
    </rPh>
    <rPh sb="1" eb="2">
      <t>キョウ</t>
    </rPh>
    <rPh sb="2" eb="4">
      <t>シセツ</t>
    </rPh>
    <rPh sb="4" eb="5">
      <t>トウ</t>
    </rPh>
    <rPh sb="5" eb="7">
      <t>セイビ</t>
    </rPh>
    <rPh sb="7" eb="9">
      <t>キキン</t>
    </rPh>
    <phoneticPr fontId="2"/>
  </si>
  <si>
    <t>地域福祉振興基金</t>
    <rPh sb="0" eb="2">
      <t>チイキ</t>
    </rPh>
    <rPh sb="2" eb="4">
      <t>フクシ</t>
    </rPh>
    <rPh sb="4" eb="6">
      <t>シンコウ</t>
    </rPh>
    <rPh sb="6" eb="8">
      <t>キキン</t>
    </rPh>
    <phoneticPr fontId="2"/>
  </si>
  <si>
    <t>高齢者活動基金</t>
    <rPh sb="0" eb="3">
      <t>コウレイシャ</t>
    </rPh>
    <rPh sb="3" eb="5">
      <t>カツドウ</t>
    </rPh>
    <rPh sb="5" eb="7">
      <t>キキン</t>
    </rPh>
    <phoneticPr fontId="2"/>
  </si>
  <si>
    <t>ふるさと応援基金</t>
    <rPh sb="4" eb="6">
      <t>オウエン</t>
    </rPh>
    <rPh sb="6" eb="8">
      <t>キキン</t>
    </rPh>
    <phoneticPr fontId="2"/>
  </si>
  <si>
    <t>社会福祉事業基金</t>
    <rPh sb="0" eb="2">
      <t>シャカイ</t>
    </rPh>
    <rPh sb="2" eb="4">
      <t>フクシ</t>
    </rPh>
    <rPh sb="4" eb="6">
      <t>ジギョウ</t>
    </rPh>
    <rPh sb="6" eb="8">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</si>
  <si>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</si>
  <si>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</si>
  <si>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</si>
  <si>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充当可能財源等が将来負担額を上回っており、将来負担比率は発生していない状況である。
公共施設等総合管理計画に基づき、老朽化した施設の集約化・複合化や除却を進めていく際には、適正配置等に留意しつつ、将来に過度な負担を残さないよう検討する必要がある。</t>
    <rPh sb="0" eb="2">
      <t>ジュウトウ</t>
    </rPh>
    <rPh sb="54" eb="55">
      <t>モト</t>
    </rPh>
    <rPh sb="82" eb="83">
      <t>サイ</t>
    </rPh>
    <rPh sb="86" eb="88">
      <t>テキセイ</t>
    </rPh>
    <rPh sb="88" eb="90">
      <t>ハイチ</t>
    </rPh>
    <rPh sb="90" eb="91">
      <t>トウ</t>
    </rPh>
    <rPh sb="92" eb="94">
      <t>リュウイ</t>
    </rPh>
    <rPh sb="98" eb="100">
      <t>ショウライ</t>
    </rPh>
    <rPh sb="101" eb="103">
      <t>カド</t>
    </rPh>
    <rPh sb="104" eb="106">
      <t>フタン</t>
    </rPh>
    <rPh sb="107" eb="108">
      <t>ノコ</t>
    </rPh>
    <rPh sb="113" eb="115">
      <t>ケントウ</t>
    </rPh>
    <rPh sb="117" eb="119">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</si>
  <si>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</si>
  <si>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</si>
  <si>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</si>
  <si>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</si>
  <si>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</si>
  <si>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</si>
  <si>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実質公債費比率は類似団体と比較して低い水準にある。また将来負担比率については発生していない状況が続いている。
これは、本市施策の指針として定めた「第5次総合計画、第3期中期計画（平成30年度～平成33年度）」において、①義務的経費の増加を抑えるために借換分を除いた公債費60億円未満とする、②将来世代への負担となる市債現在高については増加を抑制するという、持続可能な財政運営のための目標を設定し、地方債発行抑制に努めた結果によるものと考えている。</t>
    <rPh sb="125" eb="127">
      <t>カリカエ</t>
    </rPh>
    <rPh sb="127" eb="128">
      <t>ブン</t>
    </rPh>
    <rPh sb="129" eb="130">
      <t>ノゾ</t>
    </rPh>
    <rPh sb="167" eb="169">
      <t>ゾウカ</t>
    </rPh>
    <rPh sb="170" eb="172">
      <t>ヨクセイ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</si>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</sst>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45117</c:v>
                </c:pt>
                <c:pt idx="1">
                  <c:v>43532</c:v>
                </c:pt>
                <c:pt idx="2">
                  <c:v>39893</c:v>
                </c:pt>
                <c:pt idx="3">
                  <c:v>41080</c:v>
                </c:pt>
                <c:pt idx="4">
                  <c:v>33173</c:v>
                </c:pt>
              </c:numCache>
            </c:numRef>
          </c:val>
          <c:smooth val="0"/>
          <c:extLst xmlns:c16r2="http://schemas.microsoft.com/office/drawing/2015/06/chart">
            <c:ext xmlns:c16="http://schemas.microsoft.com/office/drawing/2014/chart" uri="{C3380CC4-5D6E-409C-BE32-E72D297353CC}">
              <c16:uniqueId val="{00000000-330E-4D17-9BE4-6CE2A5B0960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24060</c:v>
                </c:pt>
                <c:pt idx="1">
                  <c:v>19908</c:v>
                </c:pt>
                <c:pt idx="2">
                  <c:v>26663</c:v>
                </c:pt>
                <c:pt idx="3">
                  <c:v>29746</c:v>
                </c:pt>
                <c:pt idx="4">
                  <c:v>22948</c:v>
                </c:pt>
              </c:numCache>
            </c:numRef>
          </c:val>
          <c:smooth val="0"/>
          <c:extLst xmlns:c16r2="http://schemas.microsoft.com/office/drawing/2015/06/chart">
            <c:ext xmlns:c16="http://schemas.microsoft.com/office/drawing/2014/chart" uri="{C3380CC4-5D6E-409C-BE32-E72D297353CC}">
              <c16:uniqueId val="{00000001-330E-4D17-9BE4-6CE2A5B09600}"/>
            </c:ext>
          </c:extLst>
        </c:ser>
        <c:dLbls>
          <c:showLegendKey val="0"/>
          <c:showVal val="0"/>
          <c:showCatName val="0"/>
          <c:showSerName val="0"/>
          <c:showPercent val="0"/>
          <c:showBubbleSize val="0"/>
        </c:dLbls>
        <c:marker val="1"/>
        <c:smooth val="0"/>
        <c:axId val="133409792"/>
        <c:axId val="133420160"/>
      </c:lineChart>
      <c:catAx>
        <c:axId val="1334097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3420160"/>
        <c:crosses val="autoZero"/>
        <c:auto val="1"/>
        <c:lblAlgn val="ctr"/>
        <c:lblOffset val="100"/>
        <c:tickLblSkip val="1"/>
        <c:tickMarkSkip val="1"/>
        <c:noMultiLvlLbl val="0"/>
      </c:catAx>
      <c:valAx>
        <c:axId val="13342016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34097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0.85</c:v>
                </c:pt>
                <c:pt idx="1">
                  <c:v>0.79</c:v>
                </c:pt>
                <c:pt idx="2">
                  <c:v>0.69</c:v>
                </c:pt>
                <c:pt idx="3">
                  <c:v>0.53</c:v>
                </c:pt>
                <c:pt idx="4">
                  <c:v>0.82</c:v>
                </c:pt>
              </c:numCache>
            </c:numRef>
          </c:val>
          <c:extLst xmlns:c16r2="http://schemas.microsoft.com/office/drawing/2015/06/chart">
            <c:ext xmlns:c16="http://schemas.microsoft.com/office/drawing/2014/chart" uri="{C3380CC4-5D6E-409C-BE32-E72D297353CC}">
              <c16:uniqueId val="{00000000-46F6-4DB9-B218-74EE78E8BCA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7.6</c:v>
                </c:pt>
                <c:pt idx="1">
                  <c:v>7.97</c:v>
                </c:pt>
                <c:pt idx="2">
                  <c:v>7.22</c:v>
                </c:pt>
                <c:pt idx="3">
                  <c:v>5.3</c:v>
                </c:pt>
                <c:pt idx="4">
                  <c:v>6.57</c:v>
                </c:pt>
              </c:numCache>
            </c:numRef>
          </c:val>
          <c:extLst xmlns:c16r2="http://schemas.microsoft.com/office/drawing/2015/06/chart">
            <c:ext xmlns:c16="http://schemas.microsoft.com/office/drawing/2014/chart" uri="{C3380CC4-5D6E-409C-BE32-E72D297353CC}">
              <c16:uniqueId val="{00000001-46F6-4DB9-B218-74EE78E8BCA1}"/>
            </c:ext>
          </c:extLst>
        </c:ser>
        <c:dLbls>
          <c:showLegendKey val="0"/>
          <c:showVal val="0"/>
          <c:showCatName val="0"/>
          <c:showSerName val="0"/>
          <c:showPercent val="0"/>
          <c:showBubbleSize val="0"/>
        </c:dLbls>
        <c:gapWidth val="250"/>
        <c:overlap val="100"/>
        <c:axId val="146524416"/>
        <c:axId val="1465306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0.39</c:v>
                </c:pt>
                <c:pt idx="1">
                  <c:v>0.41</c:v>
                </c:pt>
                <c:pt idx="2">
                  <c:v>-0.97</c:v>
                </c:pt>
                <c:pt idx="3">
                  <c:v>-2.08</c:v>
                </c:pt>
                <c:pt idx="4">
                  <c:v>1.61</c:v>
                </c:pt>
              </c:numCache>
            </c:numRef>
          </c:val>
          <c:smooth val="0"/>
          <c:extLst xmlns:c16r2="http://schemas.microsoft.com/office/drawing/2015/06/chart">
            <c:ext xmlns:c16="http://schemas.microsoft.com/office/drawing/2014/chart" uri="{C3380CC4-5D6E-409C-BE32-E72D297353CC}">
              <c16:uniqueId val="{00000002-46F6-4DB9-B218-74EE78E8BCA1}"/>
            </c:ext>
          </c:extLst>
        </c:ser>
        <c:dLbls>
          <c:showLegendKey val="0"/>
          <c:showVal val="0"/>
          <c:showCatName val="0"/>
          <c:showSerName val="0"/>
          <c:showPercent val="0"/>
          <c:showBubbleSize val="0"/>
        </c:dLbls>
        <c:marker val="1"/>
        <c:smooth val="0"/>
        <c:axId val="146524416"/>
        <c:axId val="146530688"/>
      </c:lineChart>
      <c:catAx>
        <c:axId val="146524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6530688"/>
        <c:crosses val="autoZero"/>
        <c:auto val="1"/>
        <c:lblAlgn val="ctr"/>
        <c:lblOffset val="100"/>
        <c:tickLblSkip val="1"/>
        <c:tickMarkSkip val="1"/>
        <c:noMultiLvlLbl val="0"/>
      </c:catAx>
      <c:valAx>
        <c:axId val="1465306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524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1.07</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712F-4498-911A-C5D5C8A042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712F-4498-911A-C5D5C8A0426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712F-4498-911A-C5D5C8A0426A}"/>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1.4</c:v>
                </c:pt>
                <c:pt idx="2">
                  <c:v>#N/A</c:v>
                </c:pt>
                <c:pt idx="3">
                  <c:v>1.19</c:v>
                </c:pt>
                <c:pt idx="4">
                  <c:v>#N/A</c:v>
                </c:pt>
                <c:pt idx="5">
                  <c:v>2.4</c:v>
                </c:pt>
                <c:pt idx="6">
                  <c:v>#N/A</c:v>
                </c:pt>
                <c:pt idx="7">
                  <c:v>2.2999999999999998</c:v>
                </c:pt>
                <c:pt idx="8">
                  <c:v>#N/A</c:v>
                </c:pt>
                <c:pt idx="9">
                  <c:v>0</c:v>
                </c:pt>
              </c:numCache>
            </c:numRef>
          </c:val>
          <c:extLst xmlns:c16r2="http://schemas.microsoft.com/office/drawing/2015/06/chart">
            <c:ext xmlns:c16="http://schemas.microsoft.com/office/drawing/2014/chart" uri="{C3380CC4-5D6E-409C-BE32-E72D297353CC}">
              <c16:uniqueId val="{00000003-712F-4498-911A-C5D5C8A0426A}"/>
            </c:ext>
          </c:extLst>
        </c:ser>
        <c:ser>
          <c:idx val="4"/>
          <c:order val="4"/>
          <c:tx>
            <c:strRef>
              <c:f>データシート!$A$31</c:f>
              <c:strCache>
                <c:ptCount val="1"/>
                <c:pt idx="0">
                  <c:v>墓地公園事業特別会計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712F-4498-911A-C5D5C8A0426A}"/>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0.03</c:v>
                </c:pt>
                <c:pt idx="2">
                  <c:v>#N/A</c:v>
                </c:pt>
                <c:pt idx="3">
                  <c:v>0.03</c:v>
                </c:pt>
                <c:pt idx="4">
                  <c:v>#N/A</c:v>
                </c:pt>
                <c:pt idx="5">
                  <c:v>0.03</c:v>
                </c:pt>
                <c:pt idx="6">
                  <c:v>#N/A</c:v>
                </c:pt>
                <c:pt idx="7">
                  <c:v>0.24</c:v>
                </c:pt>
                <c:pt idx="8">
                  <c:v>#N/A</c:v>
                </c:pt>
                <c:pt idx="9">
                  <c:v>0.25</c:v>
                </c:pt>
              </c:numCache>
            </c:numRef>
          </c:val>
          <c:extLst xmlns:c16r2="http://schemas.microsoft.com/office/drawing/2015/06/chart">
            <c:ext xmlns:c16="http://schemas.microsoft.com/office/drawing/2014/chart" uri="{C3380CC4-5D6E-409C-BE32-E72D297353CC}">
              <c16:uniqueId val="{00000005-712F-4498-911A-C5D5C8A0426A}"/>
            </c:ext>
          </c:extLst>
        </c:ser>
        <c:ser>
          <c:idx val="6"/>
          <c:order val="6"/>
          <c:tx>
            <c:strRef>
              <c:f>データシート!$A$33</c:f>
              <c:strCache>
                <c:ptCount val="1"/>
                <c:pt idx="0">
                  <c:v>公共下水道事業会計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0</c:v>
                </c:pt>
                <c:pt idx="1">
                  <c:v>0</c:v>
                </c:pt>
                <c:pt idx="2">
                  <c:v>#N/A</c:v>
                </c:pt>
                <c:pt idx="3">
                  <c:v>0.41</c:v>
                </c:pt>
                <c:pt idx="4">
                  <c:v>#N/A</c:v>
                </c:pt>
                <c:pt idx="5">
                  <c:v>0.38</c:v>
                </c:pt>
                <c:pt idx="6">
                  <c:v>#N/A</c:v>
                </c:pt>
                <c:pt idx="7">
                  <c:v>0.44</c:v>
                </c:pt>
                <c:pt idx="8">
                  <c:v>#N/A</c:v>
                </c:pt>
                <c:pt idx="9">
                  <c:v>0.28000000000000003</c:v>
                </c:pt>
              </c:numCache>
            </c:numRef>
          </c:val>
          <c:extLst xmlns:c16r2="http://schemas.microsoft.com/office/drawing/2015/06/chart">
            <c:ext xmlns:c16="http://schemas.microsoft.com/office/drawing/2014/chart" uri="{C3380CC4-5D6E-409C-BE32-E72D297353CC}">
              <c16:uniqueId val="{00000006-712F-4498-911A-C5D5C8A0426A}"/>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1.42</c:v>
                </c:pt>
                <c:pt idx="2">
                  <c:v>#N/A</c:v>
                </c:pt>
                <c:pt idx="3">
                  <c:v>0.99</c:v>
                </c:pt>
                <c:pt idx="4">
                  <c:v>#N/A</c:v>
                </c:pt>
                <c:pt idx="5">
                  <c:v>1.19</c:v>
                </c:pt>
                <c:pt idx="6">
                  <c:v>#N/A</c:v>
                </c:pt>
                <c:pt idx="7">
                  <c:v>1.3</c:v>
                </c:pt>
                <c:pt idx="8">
                  <c:v>#N/A</c:v>
                </c:pt>
                <c:pt idx="9">
                  <c:v>0.66</c:v>
                </c:pt>
              </c:numCache>
            </c:numRef>
          </c:val>
          <c:extLst xmlns:c16r2="http://schemas.microsoft.com/office/drawing/2015/06/chart">
            <c:ext xmlns:c16="http://schemas.microsoft.com/office/drawing/2014/chart" uri="{C3380CC4-5D6E-409C-BE32-E72D297353CC}">
              <c16:uniqueId val="{00000007-712F-4498-911A-C5D5C8A0426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0.85</c:v>
                </c:pt>
                <c:pt idx="2">
                  <c:v>#N/A</c:v>
                </c:pt>
                <c:pt idx="3">
                  <c:v>0.79</c:v>
                </c:pt>
                <c:pt idx="4">
                  <c:v>#N/A</c:v>
                </c:pt>
                <c:pt idx="5">
                  <c:v>0.68</c:v>
                </c:pt>
                <c:pt idx="6">
                  <c:v>#N/A</c:v>
                </c:pt>
                <c:pt idx="7">
                  <c:v>0.53</c:v>
                </c:pt>
                <c:pt idx="8">
                  <c:v>#N/A</c:v>
                </c:pt>
                <c:pt idx="9">
                  <c:v>0.81</c:v>
                </c:pt>
              </c:numCache>
            </c:numRef>
          </c:val>
          <c:extLst xmlns:c16r2="http://schemas.microsoft.com/office/drawing/2015/06/chart">
            <c:ext xmlns:c16="http://schemas.microsoft.com/office/drawing/2014/chart" uri="{C3380CC4-5D6E-409C-BE32-E72D297353CC}">
              <c16:uniqueId val="{00000008-712F-4498-911A-C5D5C8A0426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5.86</c:v>
                </c:pt>
                <c:pt idx="2">
                  <c:v>#N/A</c:v>
                </c:pt>
                <c:pt idx="3">
                  <c:v>5.74</c:v>
                </c:pt>
                <c:pt idx="4">
                  <c:v>#N/A</c:v>
                </c:pt>
                <c:pt idx="5">
                  <c:v>6.02</c:v>
                </c:pt>
                <c:pt idx="6">
                  <c:v>#N/A</c:v>
                </c:pt>
                <c:pt idx="7">
                  <c:v>5.84</c:v>
                </c:pt>
                <c:pt idx="8">
                  <c:v>#N/A</c:v>
                </c:pt>
                <c:pt idx="9">
                  <c:v>6.03</c:v>
                </c:pt>
              </c:numCache>
            </c:numRef>
          </c:val>
          <c:extLst xmlns:c16r2="http://schemas.microsoft.com/office/drawing/2015/06/chart">
            <c:ext xmlns:c16="http://schemas.microsoft.com/office/drawing/2014/chart" uri="{C3380CC4-5D6E-409C-BE32-E72D297353CC}">
              <c16:uniqueId val="{00000009-712F-4498-911A-C5D5C8A0426A}"/>
            </c:ext>
          </c:extLst>
        </c:ser>
        <c:dLbls>
          <c:showLegendKey val="0"/>
          <c:showVal val="0"/>
          <c:showCatName val="0"/>
          <c:showSerName val="0"/>
          <c:showPercent val="0"/>
          <c:showBubbleSize val="0"/>
        </c:dLbls>
        <c:gapWidth val="150"/>
        <c:overlap val="100"/>
        <c:axId val="146952576"/>
        <c:axId val="146954112"/>
      </c:barChart>
      <c:catAx>
        <c:axId val="146952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6954112"/>
        <c:crosses val="autoZero"/>
        <c:auto val="1"/>
        <c:lblAlgn val="ctr"/>
        <c:lblOffset val="100"/>
        <c:tickLblSkip val="1"/>
        <c:tickMarkSkip val="1"/>
        <c:noMultiLvlLbl val="0"/>
      </c:catAx>
      <c:valAx>
        <c:axId val="1469541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9525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6886</c:v>
                </c:pt>
                <c:pt idx="5">
                  <c:v>6239</c:v>
                </c:pt>
                <c:pt idx="8">
                  <c:v>6344</c:v>
                </c:pt>
                <c:pt idx="11">
                  <c:v>6461</c:v>
                </c:pt>
                <c:pt idx="14">
                  <c:v>6480</c:v>
                </c:pt>
              </c:numCache>
            </c:numRef>
          </c:val>
          <c:extLst xmlns:c16r2="http://schemas.microsoft.com/office/drawing/2015/06/chart">
            <c:ext xmlns:c16="http://schemas.microsoft.com/office/drawing/2014/chart" uri="{C3380CC4-5D6E-409C-BE32-E72D297353CC}">
              <c16:uniqueId val="{00000000-76DC-4DCF-A14F-C62C785714E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76DC-4DCF-A14F-C62C785714E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57</c:v>
                </c:pt>
                <c:pt idx="3">
                  <c:v>104</c:v>
                </c:pt>
                <c:pt idx="6">
                  <c:v>41</c:v>
                </c:pt>
                <c:pt idx="9">
                  <c:v>43</c:v>
                </c:pt>
                <c:pt idx="12">
                  <c:v>25</c:v>
                </c:pt>
              </c:numCache>
            </c:numRef>
          </c:val>
          <c:extLst xmlns:c16r2="http://schemas.microsoft.com/office/drawing/2015/06/chart">
            <c:ext xmlns:c16="http://schemas.microsoft.com/office/drawing/2014/chart" uri="{C3380CC4-5D6E-409C-BE32-E72D297353CC}">
              <c16:uniqueId val="{00000002-76DC-4DCF-A14F-C62C785714E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279</c:v>
                </c:pt>
                <c:pt idx="3">
                  <c:v>241</c:v>
                </c:pt>
                <c:pt idx="6">
                  <c:v>198</c:v>
                </c:pt>
                <c:pt idx="9">
                  <c:v>206</c:v>
                </c:pt>
                <c:pt idx="12">
                  <c:v>254</c:v>
                </c:pt>
              </c:numCache>
            </c:numRef>
          </c:val>
          <c:extLst xmlns:c16r2="http://schemas.microsoft.com/office/drawing/2015/06/chart">
            <c:ext xmlns:c16="http://schemas.microsoft.com/office/drawing/2014/chart" uri="{C3380CC4-5D6E-409C-BE32-E72D297353CC}">
              <c16:uniqueId val="{00000003-76DC-4DCF-A14F-C62C785714E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1675</c:v>
                </c:pt>
                <c:pt idx="3">
                  <c:v>1080</c:v>
                </c:pt>
                <c:pt idx="6">
                  <c:v>1122</c:v>
                </c:pt>
                <c:pt idx="9">
                  <c:v>1059</c:v>
                </c:pt>
                <c:pt idx="12">
                  <c:v>986</c:v>
                </c:pt>
              </c:numCache>
            </c:numRef>
          </c:val>
          <c:extLst xmlns:c16r2="http://schemas.microsoft.com/office/drawing/2015/06/chart">
            <c:ext xmlns:c16="http://schemas.microsoft.com/office/drawing/2014/chart" uri="{C3380CC4-5D6E-409C-BE32-E72D297353CC}">
              <c16:uniqueId val="{00000004-76DC-4DCF-A14F-C62C785714E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6DC-4DCF-A14F-C62C785714E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76DC-4DCF-A14F-C62C785714E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5474</c:v>
                </c:pt>
                <c:pt idx="3">
                  <c:v>5420</c:v>
                </c:pt>
                <c:pt idx="6">
                  <c:v>5662</c:v>
                </c:pt>
                <c:pt idx="9">
                  <c:v>5745</c:v>
                </c:pt>
                <c:pt idx="12">
                  <c:v>5449</c:v>
                </c:pt>
              </c:numCache>
            </c:numRef>
          </c:val>
          <c:extLst xmlns:c16r2="http://schemas.microsoft.com/office/drawing/2015/06/chart">
            <c:ext xmlns:c16="http://schemas.microsoft.com/office/drawing/2014/chart" uri="{C3380CC4-5D6E-409C-BE32-E72D297353CC}">
              <c16:uniqueId val="{00000007-76DC-4DCF-A14F-C62C785714E6}"/>
            </c:ext>
          </c:extLst>
        </c:ser>
        <c:dLbls>
          <c:showLegendKey val="0"/>
          <c:showVal val="0"/>
          <c:showCatName val="0"/>
          <c:showSerName val="0"/>
          <c:showPercent val="0"/>
          <c:showBubbleSize val="0"/>
        </c:dLbls>
        <c:gapWidth val="100"/>
        <c:overlap val="100"/>
        <c:axId val="146861056"/>
        <c:axId val="1468714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599</c:v>
                </c:pt>
                <c:pt idx="2">
                  <c:v>#N/A</c:v>
                </c:pt>
                <c:pt idx="3">
                  <c:v>#N/A</c:v>
                </c:pt>
                <c:pt idx="4">
                  <c:v>606</c:v>
                </c:pt>
                <c:pt idx="5">
                  <c:v>#N/A</c:v>
                </c:pt>
                <c:pt idx="6">
                  <c:v>#N/A</c:v>
                </c:pt>
                <c:pt idx="7">
                  <c:v>679</c:v>
                </c:pt>
                <c:pt idx="8">
                  <c:v>#N/A</c:v>
                </c:pt>
                <c:pt idx="9">
                  <c:v>#N/A</c:v>
                </c:pt>
                <c:pt idx="10">
                  <c:v>592</c:v>
                </c:pt>
                <c:pt idx="11">
                  <c:v>#N/A</c:v>
                </c:pt>
                <c:pt idx="12">
                  <c:v>#N/A</c:v>
                </c:pt>
                <c:pt idx="13">
                  <c:v>234</c:v>
                </c:pt>
                <c:pt idx="14">
                  <c:v>#N/A</c:v>
                </c:pt>
              </c:numCache>
            </c:numRef>
          </c:val>
          <c:smooth val="0"/>
          <c:extLst xmlns:c16r2="http://schemas.microsoft.com/office/drawing/2015/06/chart">
            <c:ext xmlns:c16="http://schemas.microsoft.com/office/drawing/2014/chart" uri="{C3380CC4-5D6E-409C-BE32-E72D297353CC}">
              <c16:uniqueId val="{00000008-76DC-4DCF-A14F-C62C785714E6}"/>
            </c:ext>
          </c:extLst>
        </c:ser>
        <c:dLbls>
          <c:showLegendKey val="0"/>
          <c:showVal val="0"/>
          <c:showCatName val="0"/>
          <c:showSerName val="0"/>
          <c:showPercent val="0"/>
          <c:showBubbleSize val="0"/>
        </c:dLbls>
        <c:marker val="1"/>
        <c:smooth val="0"/>
        <c:axId val="146861056"/>
        <c:axId val="146871424"/>
      </c:lineChart>
      <c:catAx>
        <c:axId val="146861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6871424"/>
        <c:crosses val="autoZero"/>
        <c:auto val="1"/>
        <c:lblAlgn val="ctr"/>
        <c:lblOffset val="100"/>
        <c:tickLblSkip val="1"/>
        <c:tickMarkSkip val="1"/>
        <c:noMultiLvlLbl val="0"/>
      </c:catAx>
      <c:valAx>
        <c:axId val="1468714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8610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63756</c:v>
                </c:pt>
                <c:pt idx="5">
                  <c:v>64784</c:v>
                </c:pt>
                <c:pt idx="8">
                  <c:v>65188</c:v>
                </c:pt>
                <c:pt idx="11">
                  <c:v>65326</c:v>
                </c:pt>
                <c:pt idx="14">
                  <c:v>65889</c:v>
                </c:pt>
              </c:numCache>
            </c:numRef>
          </c:val>
          <c:extLst xmlns:c16r2="http://schemas.microsoft.com/office/drawing/2015/06/chart">
            <c:ext xmlns:c16="http://schemas.microsoft.com/office/drawing/2014/chart" uri="{C3380CC4-5D6E-409C-BE32-E72D297353CC}">
              <c16:uniqueId val="{00000000-A8A9-4746-A9F7-AD1F366E5D6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15275</c:v>
                </c:pt>
                <c:pt idx="5">
                  <c:v>14671</c:v>
                </c:pt>
                <c:pt idx="8">
                  <c:v>14704</c:v>
                </c:pt>
                <c:pt idx="11">
                  <c:v>13846</c:v>
                </c:pt>
                <c:pt idx="14">
                  <c:v>14690</c:v>
                </c:pt>
              </c:numCache>
            </c:numRef>
          </c:val>
          <c:extLst xmlns:c16r2="http://schemas.microsoft.com/office/drawing/2015/06/chart">
            <c:ext xmlns:c16="http://schemas.microsoft.com/office/drawing/2014/chart" uri="{C3380CC4-5D6E-409C-BE32-E72D297353CC}">
              <c16:uniqueId val="{00000001-A8A9-4746-A9F7-AD1F366E5D6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10549</c:v>
                </c:pt>
                <c:pt idx="5">
                  <c:v>11194</c:v>
                </c:pt>
                <c:pt idx="8">
                  <c:v>10093</c:v>
                </c:pt>
                <c:pt idx="11">
                  <c:v>9895</c:v>
                </c:pt>
                <c:pt idx="14">
                  <c:v>10841</c:v>
                </c:pt>
              </c:numCache>
            </c:numRef>
          </c:val>
          <c:extLst xmlns:c16r2="http://schemas.microsoft.com/office/drawing/2015/06/chart">
            <c:ext xmlns:c16="http://schemas.microsoft.com/office/drawing/2014/chart" uri="{C3380CC4-5D6E-409C-BE32-E72D297353CC}">
              <c16:uniqueId val="{00000002-A8A9-4746-A9F7-AD1F366E5D6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8A9-4746-A9F7-AD1F366E5D6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8A9-4746-A9F7-AD1F366E5D6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642</c:v>
                </c:pt>
                <c:pt idx="3">
                  <c:v>644</c:v>
                </c:pt>
                <c:pt idx="6">
                  <c:v>639</c:v>
                </c:pt>
                <c:pt idx="9">
                  <c:v>477</c:v>
                </c:pt>
                <c:pt idx="12">
                  <c:v>649</c:v>
                </c:pt>
              </c:numCache>
            </c:numRef>
          </c:val>
          <c:extLst xmlns:c16r2="http://schemas.microsoft.com/office/drawing/2015/06/chart">
            <c:ext xmlns:c16="http://schemas.microsoft.com/office/drawing/2014/chart" uri="{C3380CC4-5D6E-409C-BE32-E72D297353CC}">
              <c16:uniqueId val="{00000005-A8A9-4746-A9F7-AD1F366E5D6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8678</c:v>
                </c:pt>
                <c:pt idx="3">
                  <c:v>7706</c:v>
                </c:pt>
                <c:pt idx="6">
                  <c:v>8758</c:v>
                </c:pt>
                <c:pt idx="9">
                  <c:v>8702</c:v>
                </c:pt>
                <c:pt idx="12">
                  <c:v>8804</c:v>
                </c:pt>
              </c:numCache>
            </c:numRef>
          </c:val>
          <c:extLst xmlns:c16r2="http://schemas.microsoft.com/office/drawing/2015/06/chart">
            <c:ext xmlns:c16="http://schemas.microsoft.com/office/drawing/2014/chart" uri="{C3380CC4-5D6E-409C-BE32-E72D297353CC}">
              <c16:uniqueId val="{00000006-A8A9-4746-A9F7-AD1F366E5D6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1714</c:v>
                </c:pt>
                <c:pt idx="3">
                  <c:v>1614</c:v>
                </c:pt>
                <c:pt idx="6">
                  <c:v>2754</c:v>
                </c:pt>
                <c:pt idx="9">
                  <c:v>3533</c:v>
                </c:pt>
                <c:pt idx="12">
                  <c:v>3382</c:v>
                </c:pt>
              </c:numCache>
            </c:numRef>
          </c:val>
          <c:extLst xmlns:c16r2="http://schemas.microsoft.com/office/drawing/2015/06/chart">
            <c:ext xmlns:c16="http://schemas.microsoft.com/office/drawing/2014/chart" uri="{C3380CC4-5D6E-409C-BE32-E72D297353CC}">
              <c16:uniqueId val="{00000007-A8A9-4746-A9F7-AD1F366E5D6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21174</c:v>
                </c:pt>
                <c:pt idx="3">
                  <c:v>18788</c:v>
                </c:pt>
                <c:pt idx="6">
                  <c:v>17487</c:v>
                </c:pt>
                <c:pt idx="9">
                  <c:v>15227</c:v>
                </c:pt>
                <c:pt idx="12">
                  <c:v>15258</c:v>
                </c:pt>
              </c:numCache>
            </c:numRef>
          </c:val>
          <c:extLst xmlns:c16r2="http://schemas.microsoft.com/office/drawing/2015/06/chart">
            <c:ext xmlns:c16="http://schemas.microsoft.com/office/drawing/2014/chart" uri="{C3380CC4-5D6E-409C-BE32-E72D297353CC}">
              <c16:uniqueId val="{00000008-A8A9-4746-A9F7-AD1F366E5D6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1856</c:v>
                </c:pt>
                <c:pt idx="3">
                  <c:v>1761</c:v>
                </c:pt>
                <c:pt idx="6">
                  <c:v>1008</c:v>
                </c:pt>
                <c:pt idx="9">
                  <c:v>579</c:v>
                </c:pt>
                <c:pt idx="12">
                  <c:v>2341</c:v>
                </c:pt>
              </c:numCache>
            </c:numRef>
          </c:val>
          <c:extLst xmlns:c16r2="http://schemas.microsoft.com/office/drawing/2015/06/chart">
            <c:ext xmlns:c16="http://schemas.microsoft.com/office/drawing/2014/chart" uri="{C3380CC4-5D6E-409C-BE32-E72D297353CC}">
              <c16:uniqueId val="{00000009-A8A9-4746-A9F7-AD1F366E5D6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45760</c:v>
                </c:pt>
                <c:pt idx="3">
                  <c:v>45000</c:v>
                </c:pt>
                <c:pt idx="6">
                  <c:v>44515</c:v>
                </c:pt>
                <c:pt idx="9">
                  <c:v>44231</c:v>
                </c:pt>
                <c:pt idx="12">
                  <c:v>43956</c:v>
                </c:pt>
              </c:numCache>
            </c:numRef>
          </c:val>
          <c:extLst xmlns:c16r2="http://schemas.microsoft.com/office/drawing/2015/06/chart">
            <c:ext xmlns:c16="http://schemas.microsoft.com/office/drawing/2014/chart" uri="{C3380CC4-5D6E-409C-BE32-E72D297353CC}">
              <c16:uniqueId val="{0000000A-A8A9-4746-A9F7-AD1F366E5D6E}"/>
            </c:ext>
          </c:extLst>
        </c:ser>
        <c:dLbls>
          <c:showLegendKey val="0"/>
          <c:showVal val="0"/>
          <c:showCatName val="0"/>
          <c:showSerName val="0"/>
          <c:showPercent val="0"/>
          <c:showBubbleSize val="0"/>
        </c:dLbls>
        <c:gapWidth val="100"/>
        <c:overlap val="100"/>
        <c:axId val="134020480"/>
        <c:axId val="1470725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A8A9-4746-A9F7-AD1F366E5D6E}"/>
            </c:ext>
          </c:extLst>
        </c:ser>
        <c:dLbls>
          <c:showLegendKey val="0"/>
          <c:showVal val="0"/>
          <c:showCatName val="0"/>
          <c:showSerName val="0"/>
          <c:showPercent val="0"/>
          <c:showBubbleSize val="0"/>
        </c:dLbls>
        <c:marker val="1"/>
        <c:smooth val="0"/>
        <c:axId val="134020480"/>
        <c:axId val="147072512"/>
      </c:lineChart>
      <c:catAx>
        <c:axId val="134020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7072512"/>
        <c:crosses val="autoZero"/>
        <c:auto val="1"/>
        <c:lblAlgn val="ctr"/>
        <c:lblOffset val="100"/>
        <c:tickLblSkip val="1"/>
        <c:tickMarkSkip val="1"/>
        <c:noMultiLvlLbl val="0"/>
      </c:catAx>
      <c:valAx>
        <c:axId val="147072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020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2506</c:v>
                </c:pt>
                <c:pt idx="1">
                  <c:v>1842</c:v>
                </c:pt>
                <c:pt idx="2">
                  <c:v>2295</c:v>
                </c:pt>
              </c:numCache>
            </c:numRef>
          </c:val>
          <c:extLst xmlns:c16r2="http://schemas.microsoft.com/office/drawing/2015/06/chart">
            <c:ext xmlns:c16="http://schemas.microsoft.com/office/drawing/2014/chart" uri="{C3380CC4-5D6E-409C-BE32-E72D297353CC}">
              <c16:uniqueId val="{00000000-6A6C-4E44-84E4-D285F86E29E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1659</c:v>
                </c:pt>
                <c:pt idx="1">
                  <c:v>1684</c:v>
                </c:pt>
                <c:pt idx="2">
                  <c:v>1733</c:v>
                </c:pt>
              </c:numCache>
            </c:numRef>
          </c:val>
          <c:extLst xmlns:c16r2="http://schemas.microsoft.com/office/drawing/2015/06/chart">
            <c:ext xmlns:c16="http://schemas.microsoft.com/office/drawing/2014/chart" uri="{C3380CC4-5D6E-409C-BE32-E72D297353CC}">
              <c16:uniqueId val="{00000001-6A6C-4E44-84E4-D285F86E29E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3316</c:v>
                </c:pt>
                <c:pt idx="1">
                  <c:v>3378</c:v>
                </c:pt>
                <c:pt idx="2">
                  <c:v>3347</c:v>
                </c:pt>
              </c:numCache>
            </c:numRef>
          </c:val>
          <c:extLst xmlns:c16r2="http://schemas.microsoft.com/office/drawing/2015/06/chart">
            <c:ext xmlns:c16="http://schemas.microsoft.com/office/drawing/2014/chart" uri="{C3380CC4-5D6E-409C-BE32-E72D297353CC}">
              <c16:uniqueId val="{00000002-6A6C-4E44-84E4-D285F86E29E4}"/>
            </c:ext>
          </c:extLst>
        </c:ser>
        <c:dLbls>
          <c:showLegendKey val="0"/>
          <c:showVal val="0"/>
          <c:showCatName val="0"/>
          <c:showSerName val="0"/>
          <c:showPercent val="0"/>
          <c:showBubbleSize val="0"/>
        </c:dLbls>
        <c:gapWidth val="120"/>
        <c:overlap val="100"/>
        <c:axId val="147555456"/>
        <c:axId val="147556992"/>
      </c:barChart>
      <c:catAx>
        <c:axId val="147555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7556992"/>
        <c:crosses val="autoZero"/>
        <c:auto val="1"/>
        <c:lblAlgn val="ctr"/>
        <c:lblOffset val="100"/>
        <c:tickLblSkip val="1"/>
        <c:tickMarkSkip val="1"/>
        <c:noMultiLvlLbl val="0"/>
      </c:catAx>
      <c:valAx>
        <c:axId val="1475569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7555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{A96A207F-1677-4179-B679-DC08EB9E5523}</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4D28-48DE-AF6A-5B7BAF618265}"/>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{C905F998-CE12-47B9-A7AA-543036720AAF}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28-48DE-AF6A-5B7BAF618265}"/>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{92E8821B-561A-4099-BFB0-7945152FA0BC}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28-48DE-AF6A-5B7BAF618265}"/>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{37B58444-1475-40AB-814C-107C858725FA}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28-48DE-AF6A-5B7BAF618265}"/>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{5B222109-0B06-4E44-8520-CF7E602C32E8}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28-48DE-AF6A-5B7BAF618265}"/>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{72C64325-EB42-4BFF-8110-422B0FC31E73}</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4D28-48DE-AF6A-5B7BAF618265}"/>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{92D9D1A9-6D5D-4280-BA7E-1A7C6A6F5935}</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4D28-48DE-AF6A-5B7BAF618265}"/>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{22E8F210-278D-4B1E-A422-659A27DD749C}</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4D28-48DE-AF6A-5B7BAF618265}"/>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{EBC00592-0440-4575-AC7C-58354883EE43}</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4D28-48DE-AF6A-5B7BAF61826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57.4</c:v>
                </c:pt>
                <c:pt idx="24">
                  <c:v>56</c:v>
                </c:pt>
                <c:pt idx="32">
                  <c:v>57.4</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4D28-48DE-AF6A-5B7BAF61826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{83B81AF6-4825-4DCD-AA23-75180B9AD84A}</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4D28-48DE-AF6A-5B7BAF618265}"/>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{38DFA833-11E8-4DAE-AE4A-FE9F682CC038}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28-48DE-AF6A-5B7BAF618265}"/>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{7EFEDC99-7119-41A3-939E-7AFA26032EB2}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28-48DE-AF6A-5B7BAF618265}"/>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{4B582053-F1B6-4961-B983-8AE52D5626B0}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28-48DE-AF6A-5B7BAF618265}"/>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{19C4E6BC-173E-4FB4-A0EC-E93B2BDF5D37}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28-48DE-AF6A-5B7BAF618265}"/>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{94F53508-CFE3-4366-8E89-0FDA74D61BC0}</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4D28-48DE-AF6A-5B7BAF618265}"/>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{5B30BA4B-EB69-4AF0-A6EB-65C1194A0CBD}</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4D28-48DE-AF6A-5B7BAF618265}"/>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{90A7E456-BA0B-470E-B677-B879FD758F20}</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4D28-48DE-AF6A-5B7BAF618265}"/>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{06B5468F-A889-459F-9D03-635CC1AE619C}</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4D28-48DE-AF6A-5B7BAF61826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58.6</c:v>
                </c:pt>
                <c:pt idx="24">
                  <c:v>58.9</c:v>
                </c:pt>
                <c:pt idx="32">
                  <c:v>59.2</c:v>
                </c:pt>
              </c:numCache>
            </c:numRef>
          </c:xVal>
          <c:yVal>
            <c:numRef>
              <c:f>公会計指標分析・財政指標組合せ分析表!$BP$55:$DC$55</c:f>
              <c:numCache>
                <c:formatCode>#,##0.0;"▲ "#,##0.0</c:formatCode>
                <c:ptCount val="40"/>
                <c:pt idx="16">
                  <c:v>16.600000000000001</c:v>
                </c:pt>
                <c:pt idx="24">
                  <c:v>17.399999999999999</c:v>
                </c:pt>
                <c:pt idx="32">
                  <c:v>12.1</c:v>
                </c:pt>
              </c:numCache>
            </c:numRef>
          </c:yVal>
          <c:smooth val="0"/>
          <c:extLst xmlns:c16r2="http://schemas.microsoft.com/office/drawing/2015/06/chart">
            <c:ext xmlns:c16="http://schemas.microsoft.com/office/drawing/2014/chart" uri="{C3380CC4-5D6E-409C-BE32-E72D297353CC}">
              <c16:uniqueId val="{00000013-4D28-48DE-AF6A-5B7BAF618265}"/>
            </c:ext>
          </c:extLst>
        </c:ser>
        <c:dLbls>
          <c:showLegendKey val="0"/>
          <c:showVal val="1"/>
          <c:showCatName val="0"/>
          <c:showSerName val="0"/>
          <c:showPercent val="0"/>
          <c:showBubbleSize val="0"/>
        </c:dLbls>
        <c:axId val="147043072"/>
        <c:axId val="147044992"/>
      </c:scatterChart>
      <c:valAx>
        <c:axId val="147043072"/>
        <c:scaling>
          <c:orientation val="minMax"/>
          <c:max val="59.300000000000004"/>
          <c:min val="58.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7044992"/>
        <c:crosses val="autoZero"/>
        <c:crossBetween val="midCat"/>
      </c:valAx>
      <c:valAx>
        <c:axId val="147044992"/>
        <c:scaling>
          <c:orientation val="minMax"/>
          <c:max val="18.3"/>
          <c:min val="11.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704307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{D0CACE58-ED4B-4F1C-9834-A0451C343A42}</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9F18-49A8-8627-61F66592695E}"/>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{CE5A5C33-C52B-4097-A962-1B4B403EC910}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F18-49A8-8627-61F66592695E}"/>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{571032BC-2B41-4D98-A3CE-F500433F7FAA}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F18-49A8-8627-61F66592695E}"/>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{87CA5A27-C6E1-4D1C-ACC5-A37AD66D4B38}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F18-49A8-8627-61F66592695E}"/>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{125C081D-3EFE-40C4-A844-4A8122002BBB}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F18-49A8-8627-61F66592695E}"/>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{D49A0401-2F04-4EB8-8C42-8CFD4EB958BE}</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9F18-49A8-8627-61F66592695E}"/>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{CE360DF0-24A8-4029-9F15-623078F741A9}</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9F18-49A8-8627-61F66592695E}"/>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{137EBC09-0DF9-449C-8411-0F61D04CF09A}</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9F18-49A8-8627-61F66592695E}"/>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{606A2C8F-F8D2-4884-9F5F-089CD3350C11}</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9F18-49A8-8627-61F66592695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2.4</c:v>
                </c:pt>
                <c:pt idx="8">
                  <c:v>2.1</c:v>
                </c:pt>
                <c:pt idx="16">
                  <c:v>2.1</c:v>
                </c:pt>
                <c:pt idx="24">
                  <c:v>2.1</c:v>
                </c:pt>
                <c:pt idx="32">
                  <c:v>1.6</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9F18-49A8-8627-61F66592695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{21CF8BF5-DD0C-4168-9C49-B343FA5B8A7C}</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9F18-49A8-8627-61F66592695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{C5D94EFB-1817-4A18-A960-23D892377715}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F18-49A8-8627-61F66592695E}"/>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{581FE728-3802-400D-8289-7114435075EE}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F18-49A8-8627-61F66592695E}"/>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{75AE28A3-A6E7-4217-97D9-1A66536B1EDA}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F18-49A8-8627-61F66592695E}"/>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{D81598B7-CB3D-451B-920B-B4E14401B638}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F18-49A8-8627-61F66592695E}"/>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{8D183A2D-23B1-413D-92A8-9C3F849C07F6}</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9F18-49A8-8627-61F66592695E}"/>
                </c:ext>
              </c:extLst>
            </c:dLbl>
            <c:dLbl>
              <c:idx val="16"/>
              <c:layout>
                <c:manualLayout>
                  <c:x val="-4.5160355153971307E-2"/>
                  <c:y val="-6.2416647087793951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{451C669F-C525-4F96-AB65-D65B0E297229}</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9F18-49A8-8627-61F66592695E}"/>
                </c:ext>
              </c:extLst>
            </c:dLbl>
            <c:dLbl>
              <c:idx val="24"/>
              <c:layout>
                <c:manualLayout>
                  <c:x val="-1.8235628084249993E-2"/>
                  <c:y val="-6.241664708779395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{AF03DF62-61EA-4049-9997-6C6EB7B9042F}</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9F18-49A8-8627-61F66592695E}"/>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{41861ECF-1B23-4AA8-B8C0-81BA12CCA0A4}</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9F18-49A8-8627-61F66592695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5.2</c:v>
                </c:pt>
                <c:pt idx="8">
                  <c:v>4.0999999999999996</c:v>
                </c:pt>
                <c:pt idx="16">
                  <c:v>3.6</c:v>
                </c:pt>
                <c:pt idx="24">
                  <c:v>3.6</c:v>
                </c:pt>
                <c:pt idx="32">
                  <c:v>3.5</c:v>
                </c:pt>
              </c:numCache>
            </c:numRef>
          </c:xVal>
          <c:yVal>
            <c:numRef>
              <c:f>公会計指標分析・財政指標組合せ分析表!$BP$77:$DC$77</c:f>
              <c:numCache>
                <c:formatCode>#,##0.0;"▲ "#,##0.0</c:formatCode>
                <c:ptCount val="40"/>
                <c:pt idx="0">
                  <c:v>30.5</c:v>
                </c:pt>
                <c:pt idx="8">
                  <c:v>21.2</c:v>
                </c:pt>
                <c:pt idx="16">
                  <c:v>16.600000000000001</c:v>
                </c:pt>
                <c:pt idx="24">
                  <c:v>17.399999999999999</c:v>
                </c:pt>
                <c:pt idx="32">
                  <c:v>12.1</c:v>
                </c:pt>
              </c:numCache>
            </c:numRef>
          </c:yVal>
          <c:smooth val="0"/>
          <c:extLst xmlns:c16r2="http://schemas.microsoft.com/office/drawing/2015/06/chart">
            <c:ext xmlns:c16="http://schemas.microsoft.com/office/drawing/2014/chart" uri="{C3380CC4-5D6E-409C-BE32-E72D297353CC}">
              <c16:uniqueId val="{00000013-9F18-49A8-8627-61F66592695E}"/>
            </c:ext>
          </c:extLst>
        </c:ser>
        <c:dLbls>
          <c:showLegendKey val="0"/>
          <c:showVal val="1"/>
          <c:showCatName val="0"/>
          <c:showSerName val="0"/>
          <c:showPercent val="0"/>
          <c:showBubbleSize val="0"/>
        </c:dLbls>
        <c:axId val="147820928"/>
        <c:axId val="147822848"/>
      </c:scatterChart>
      <c:valAx>
        <c:axId val="147820928"/>
        <c:scaling>
          <c:orientation val="minMax"/>
          <c:max val="5.3999999999999995"/>
          <c:min val="3.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7822848"/>
        <c:crosses val="autoZero"/>
        <c:crossBetween val="midCat"/>
      </c:valAx>
      <c:valAx>
        <c:axId val="147822848"/>
        <c:scaling>
          <c:orientation val="minMax"/>
          <c:max val="34"/>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782092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（Ａ）一般会計等における元利償還金は、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減税補てん債</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の償還終了による元利償還金の減少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億円の減となりました。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（Ｂ）平成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年度臨時財政対策債等の交付税算入開始により、算入公債費等については、前年度比で、</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億円の増加となりました。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以上により、実質公債費比率の分子は、前年度から、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億円の減となり、実質公債費比率は、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ヵ年平均で、</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％となりました。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引き続き、市債に大きく頼ることのない財政運営に努めていきます。</a:t>
          </a:r>
          <a:endParaRPr kumimoji="1" lang="ja-JP" altLang="en-US" sz="18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（Ａ）地方債償還額が発行額を上回ったことにより、地方債の現在高が</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億円減少しました。また、</a:t>
          </a:r>
          <a:r>
            <a:rPr kumimoji="1" lang="en-US" altLang="ja-JP" sz="1400">
              <a:latin typeface="ＭＳ ゴシック" pitchFamily="49" charset="-128"/>
              <a:ea typeface="ＭＳ ゴシック" pitchFamily="49" charset="-128"/>
            </a:rPr>
            <a:t>PFI</a:t>
          </a:r>
          <a:r>
            <a:rPr kumimoji="1" lang="ja-JP" altLang="en-US" sz="1400">
              <a:latin typeface="ＭＳ ゴシック" pitchFamily="49" charset="-128"/>
              <a:ea typeface="ＭＳ ゴシック" pitchFamily="49" charset="-128"/>
            </a:rPr>
            <a:t>事業に係るものの支出予定額の増加により債務負担行為に基づく支出予定額が</a:t>
          </a:r>
          <a:r>
            <a:rPr kumimoji="1" lang="en-US" altLang="ja-JP" sz="1400">
              <a:latin typeface="ＭＳ ゴシック" pitchFamily="49" charset="-128"/>
              <a:ea typeface="ＭＳ ゴシック" pitchFamily="49" charset="-128"/>
            </a:rPr>
            <a:t>17.6</a:t>
          </a:r>
          <a:r>
            <a:rPr kumimoji="1" lang="ja-JP" altLang="en-US" sz="1400">
              <a:latin typeface="ＭＳ ゴシック" pitchFamily="49" charset="-128"/>
              <a:ea typeface="ＭＳ ゴシック" pitchFamily="49" charset="-128"/>
            </a:rPr>
            <a:t>億円増加しました。以上のことから、将来負担額の合計は</a:t>
          </a:r>
          <a:r>
            <a:rPr kumimoji="1" lang="en-US" altLang="ja-JP" sz="1400">
              <a:latin typeface="ＭＳ ゴシック" pitchFamily="49" charset="-128"/>
              <a:ea typeface="ＭＳ ゴシック" pitchFamily="49" charset="-128"/>
            </a:rPr>
            <a:t>16.4</a:t>
          </a:r>
          <a:r>
            <a:rPr kumimoji="1" lang="ja-JP" altLang="en-US" sz="1400">
              <a:latin typeface="ＭＳ ゴシック" pitchFamily="49" charset="-128"/>
              <a:ea typeface="ＭＳ ゴシック" pitchFamily="49" charset="-128"/>
            </a:rPr>
            <a:t>億円増加しました。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（Ｂ）都市計画事業に係る地方債の元金償還金等の減少等による充当可能特定歳入の増加に伴い、充当可能財源等は、</a:t>
          </a:r>
          <a:r>
            <a:rPr kumimoji="1" lang="en-US" altLang="ja-JP" sz="1400">
              <a:latin typeface="ＭＳ ゴシック" pitchFamily="49" charset="-128"/>
              <a:ea typeface="ＭＳ ゴシック" pitchFamily="49" charset="-128"/>
            </a:rPr>
            <a:t>23.5</a:t>
          </a:r>
          <a:r>
            <a:rPr kumimoji="1" lang="ja-JP" altLang="en-US" sz="1400">
              <a:latin typeface="ＭＳ ゴシック" pitchFamily="49" charset="-128"/>
              <a:ea typeface="ＭＳ ゴシック" pitchFamily="49" charset="-128"/>
            </a:rPr>
            <a:t>億円増加しました。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以上により、将来負担比率の分子は▲</a:t>
          </a:r>
          <a:r>
            <a:rPr kumimoji="1" lang="en-US" altLang="ja-JP" sz="1400">
              <a:latin typeface="ＭＳ ゴシック" pitchFamily="49" charset="-128"/>
              <a:ea typeface="ＭＳ ゴシック" pitchFamily="49" charset="-128"/>
            </a:rPr>
            <a:t>170</a:t>
          </a:r>
          <a:r>
            <a:rPr kumimoji="1" lang="ja-JP" altLang="en-US" sz="1400">
              <a:latin typeface="ＭＳ ゴシック" pitchFamily="49" charset="-128"/>
              <a:ea typeface="ＭＳ ゴシック" pitchFamily="49" charset="-128"/>
            </a:rPr>
            <a:t>億円となり、充当可能財源等が将来負担額を上回ったため、将来負担比率は、算出されませんでした。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今後も将来世代に負担を先送りしない財政運営に努めていきます。</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京都府宇治市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財政調整基金を積み立てたことなどにより、基金全体として、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億増加しました。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健全かつ持続可能な財政運営に努め、</a:t>
          </a:r>
          <a:r>
            <a:rPr kumimoji="1" lang="ja-JP" altLang="en-US" sz="1400">
              <a:solidFill>
                <a:schemeClr val="dk1"/>
              </a:solidFill>
              <a:effectLst/>
              <a:latin typeface="+mn-lt"/>
              <a:ea typeface="+mn-ea"/>
              <a:cs typeface="+mn-cs"/>
            </a:rPr>
            <a:t>財政状況や</a:t>
          </a:r>
          <a:r>
            <a:rPr kumimoji="1" lang="ja-JP" altLang="ja-JP" sz="1400">
              <a:solidFill>
                <a:schemeClr val="dk1"/>
              </a:solidFill>
              <a:effectLst/>
              <a:latin typeface="+mn-lt"/>
              <a:ea typeface="+mn-ea"/>
              <a:cs typeface="+mn-cs"/>
            </a:rPr>
            <a:t>基金</a:t>
          </a:r>
          <a:r>
            <a:rPr kumimoji="1" lang="ja-JP" altLang="en-US" sz="1400">
              <a:solidFill>
                <a:schemeClr val="dk1"/>
              </a:solidFill>
              <a:effectLst/>
              <a:latin typeface="+mn-lt"/>
              <a:ea typeface="+mn-ea"/>
              <a:cs typeface="+mn-cs"/>
            </a:rPr>
            <a:t>目的等に応じた</a:t>
          </a:r>
          <a:r>
            <a:rPr kumimoji="1" lang="ja-JP" altLang="ja-JP" sz="1400">
              <a:solidFill>
                <a:schemeClr val="dk1"/>
              </a:solidFill>
              <a:effectLst/>
              <a:latin typeface="+mn-lt"/>
              <a:ea typeface="+mn-ea"/>
              <a:cs typeface="+mn-cs"/>
            </a:rPr>
            <a:t>確保</a:t>
          </a:r>
          <a:r>
            <a:rPr kumimoji="1" lang="ja-JP" altLang="en-US" sz="1400">
              <a:solidFill>
                <a:schemeClr val="dk1"/>
              </a:solidFill>
              <a:effectLst/>
              <a:latin typeface="+mn-lt"/>
              <a:ea typeface="+mn-ea"/>
              <a:cs typeface="+mn-cs"/>
            </a:rPr>
            <a:t>・活用</a:t>
          </a:r>
          <a:r>
            <a:rPr kumimoji="1" lang="ja-JP" altLang="ja-JP" sz="1400">
              <a:solidFill>
                <a:schemeClr val="dk1"/>
              </a:solidFill>
              <a:effectLst/>
              <a:latin typeface="+mn-lt"/>
              <a:ea typeface="+mn-ea"/>
              <a:cs typeface="+mn-cs"/>
            </a:rPr>
            <a:t>を図</a:t>
          </a:r>
          <a:r>
            <a:rPr kumimoji="1" lang="ja-JP" altLang="en-US" sz="1400">
              <a:solidFill>
                <a:schemeClr val="dk1"/>
              </a:solidFill>
              <a:effectLst/>
              <a:latin typeface="+mn-lt"/>
              <a:ea typeface="+mn-ea"/>
              <a:cs typeface="+mn-cs"/>
            </a:rPr>
            <a:t>ります</a:t>
          </a:r>
          <a:r>
            <a:rPr kumimoji="1" lang="ja-JP" altLang="ja-JP" sz="1400">
              <a:solidFill>
                <a:schemeClr val="dk1"/>
              </a:solidFill>
              <a:effectLst/>
              <a:latin typeface="+mn-lt"/>
              <a:ea typeface="+mn-ea"/>
              <a:cs typeface="+mn-cs"/>
            </a:rPr>
            <a:t>。</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公共施設等の整備や、高齢者施策、観光施策、子育て支援施策等、幅広く基金を活用し事業を行なっております。</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一定の取り崩しがあるものの、寄付金や利子の積立を行なったため前年度より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健全かつ持続可能な財政運営に努めるなかで、事業目的に沿う活用を図ります。</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市有財産の売却益を</a:t>
          </a:r>
          <a:r>
            <a:rPr kumimoji="1" lang="ja-JP" altLang="en-US" sz="1400">
              <a:solidFill>
                <a:schemeClr val="dk1"/>
              </a:solidFill>
              <a:effectLst/>
              <a:latin typeface="+mn-lt"/>
              <a:ea typeface="+mn-ea"/>
              <a:cs typeface="+mn-cs"/>
            </a:rPr>
            <a:t>積立てることにより、</a:t>
          </a:r>
          <a:r>
            <a:rPr kumimoji="1" lang="en-US" altLang="ja-JP" sz="1400">
              <a:solidFill>
                <a:schemeClr val="dk1"/>
              </a:solidFill>
              <a:effectLst/>
              <a:latin typeface="+mn-lt"/>
              <a:ea typeface="+mn-ea"/>
              <a:cs typeface="+mn-cs"/>
            </a:rPr>
            <a:t>4.6</a:t>
          </a:r>
          <a:r>
            <a:rPr kumimoji="1" lang="ja-JP" altLang="en-US" sz="1400">
              <a:solidFill>
                <a:schemeClr val="dk1"/>
              </a:solidFill>
              <a:effectLst/>
              <a:latin typeface="+mn-lt"/>
              <a:ea typeface="+mn-ea"/>
              <a:cs typeface="+mn-cs"/>
            </a:rPr>
            <a:t>億円増加しました。</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健全かつ持続可能な財政運営に努め、可能な限り基金の確保を図ります。</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年度は繰入を行なわず、運用益を積み立てました。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今後の事業に係る公債費負担に応じ、活用を図っていきます。</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C6E6B3A8-A6B2-41B3-8B5E-F767896B5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72DA940A-8C44-4B71-AB85-83404F201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xmlns="" id="{19D5891B-7724-4B21-AAA8-67C04ECAD97D}"/>
            </a:ext>
          </a:extLst>
        </xdr:cNvPr>
        <xdr:cNvSpPr/>
      </xdr:nvSpPr>
      <xdr:spPr>
        <a:xfrm>
          <a:off x="145034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xmlns="" id="{82892833-1E45-4B5F-8D47-6D5F29668FDF}"/>
            </a:ext>
          </a:extLst>
        </xdr:cNvPr>
        <xdr:cNvSpPr/>
      </xdr:nvSpPr>
      <xdr:spPr>
        <a:xfrm>
          <a:off x="158750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xmlns="" id="{FFD47B5F-290F-4DCE-A629-4B48D815120F}"/>
            </a:ext>
          </a:extLst>
        </xdr:cNvPr>
        <xdr:cNvSpPr/>
      </xdr:nvSpPr>
      <xdr:spPr>
        <a:xfrm>
          <a:off x="172466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xmlns="" id="{61461008-E8C5-4DB2-8ADF-4E752D3E6FDF}"/>
            </a:ext>
          </a:extLst>
        </xdr:cNvPr>
        <xdr:cNvSpPr/>
      </xdr:nvSpPr>
      <xdr:spPr>
        <a:xfrm>
          <a:off x="117602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xmlns="" id="{14052615-C588-412C-BB37-D7B6F1220043}"/>
            </a:ext>
          </a:extLst>
        </xdr:cNvPr>
        <xdr:cNvSpPr/>
      </xdr:nvSpPr>
      <xdr:spPr>
        <a:xfrm>
          <a:off x="131318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xmlns="" id="{BC041CB1-4A4E-4841-99A9-3BD0712B365F}"/>
            </a:ext>
          </a:extLst>
        </xdr:cNvPr>
        <xdr:cNvSpPr/>
      </xdr:nvSpPr>
      <xdr:spPr>
        <a:xfrm>
          <a:off x="145034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xmlns="" id="{8181D657-EEB5-47C4-B32F-C0092C6A1B03}"/>
            </a:ext>
          </a:extLst>
        </xdr:cNvPr>
        <xdr:cNvSpPr/>
      </xdr:nvSpPr>
      <xdr:spPr>
        <a:xfrm>
          <a:off x="158750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xmlns="" id="{F4FE359B-11D5-483D-845F-9FC9F93FE916}"/>
            </a:ext>
          </a:extLst>
        </xdr:cNvPr>
        <xdr:cNvSpPr/>
      </xdr:nvSpPr>
      <xdr:spPr>
        <a:xfrm>
          <a:off x="172466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xmlns="" id="{733D0BB0-CC38-4D59-BA6E-9BFEB4B7015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xmlns="" id="{524F1A7C-CFCC-4033-B0DC-64C5DC80BDBE}"/>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xmlns="" id="{0BEE44A0-64AE-4BE5-91A8-0C64BA6FD67F}"/>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xmlns="" id="{3AF5BB2D-C9EF-4584-8605-8C0BE64C8783}"/>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xmlns="" id="{9428897E-DF7C-4883-B513-713A092D35AF}"/>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xmlns="" id="{BF590703-52B0-473F-B152-172F84617ECC}"/>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xmlns="" id="{8E714437-03CD-4744-8BA2-87AF0D829359}"/>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xmlns="" id="{724FCD06-F3B3-4B75-9F6A-A063FA27BBBC}"/>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xmlns="" id="{84E6500E-F773-4701-890A-4F677144210B}"/>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xmlns="" id="{939C01F8-A853-47B1-A6E9-87B45589C078}"/>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187,138
184,284
67.54
62,070,855
61,599,097
285,287
34,917,116
43,955,626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xmlns="" id="{380D39FE-C7FE-4B01-BC54-0EEEFA57E60F}"/>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xmlns="" id="{A41D9A0F-2BF8-4F8F-844F-6A84ED75C71B}"/>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xmlns="" id="{C5F0A7FE-7586-4E4A-8B07-F0BE3C4CACCD}"/>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xmlns="" id="{37AF7801-D5A8-417B-9969-707A62271DB2}"/>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xmlns="" id="{59A6935E-CEB4-4842-BA9A-F234A457A95A}"/>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xmlns="" id="{444A3B4E-055F-4E0F-BBDE-AF926A359128}"/>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xmlns="" id="{65CA327F-0891-44CA-A0A1-5C86B1AE893D}"/>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xmlns="" id="{AE608B65-8579-46A3-B4F4-AB435E9FFA6E}"/>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xmlns="" id="{85422C31-DE79-498D-BC77-6C94C6F20389}"/>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xmlns="" id="{ABC98E09-ECAF-4516-A69B-895819355074}"/>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xmlns="" id="{BEB9AD94-88F0-47FC-AB8E-D502E297B5D7}"/>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xmlns="" id="{335603E6-4059-43F3-8118-365DD44DDD53}"/>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xmlns="" id="{37922AEF-7412-46E3-A2C1-101AE361E96E}"/>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xmlns="" id="{009F158B-E0FE-4FB5-82C3-7BE4A9178C32}"/>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xmlns="" id="{5E35EEAE-8FB1-44B3-9C87-8EA5246DB4EE}"/>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xmlns="" id="{B4BEDAD8-8111-4A64-9BB6-753AE067A4F3}"/>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xmlns="" id="{8895CF2C-402F-466E-BD5F-88E0ABBF20AA}"/>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a:extLst>
            <a:ext uri="{FF2B5EF4-FFF2-40B4-BE49-F238E27FC236}">
              <a16:creationId xmlns:a16="http://schemas.microsoft.com/office/drawing/2014/main" xmlns="" id="{52431760-663D-40D8-ABE2-CE73B22E9F47}"/>
            </a:ext>
          </a:extLst>
        </xdr:cNvPr>
        <xdr:cNvSpPr txBox="1"/>
      </xdr:nvSpPr>
      <xdr:spPr>
        <a:xfrm>
          <a:off x="419100" y="27209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0" name="テキスト ボックス 39">
          <a:extLst>
            <a:ext uri="{FF2B5EF4-FFF2-40B4-BE49-F238E27FC236}">
              <a16:creationId xmlns:a16="http://schemas.microsoft.com/office/drawing/2014/main" xmlns="" id="{4A510681-15B3-43B9-8BF6-8489BCEF66ED}"/>
            </a:ext>
          </a:extLst>
        </xdr:cNvPr>
        <xdr:cNvSpPr txBox="1"/>
      </xdr:nvSpPr>
      <xdr:spPr>
        <a:xfrm>
          <a:off x="419100" y="30003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1" name="テキスト ボックス 40">
          <a:extLst>
            <a:ext uri="{FF2B5EF4-FFF2-40B4-BE49-F238E27FC236}">
              <a16:creationId xmlns:a16="http://schemas.microsoft.com/office/drawing/2014/main" xmlns="" id="{31BEB0A8-5FC6-4E33-BA25-3677C1443EB3}"/>
            </a:ext>
          </a:extLst>
        </xdr:cNvPr>
        <xdr:cNvSpPr txBox="1"/>
      </xdr:nvSpPr>
      <xdr:spPr>
        <a:xfrm>
          <a:off x="419100" y="32861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2" name="テキスト ボックス 41">
          <a:extLst>
            <a:ext uri="{FF2B5EF4-FFF2-40B4-BE49-F238E27FC236}">
              <a16:creationId xmlns:a16="http://schemas.microsoft.com/office/drawing/2014/main" xmlns="" id="{9341160C-7D43-4859-99F3-DA5B6F66967D}"/>
            </a:ext>
          </a:extLst>
        </xdr:cNvPr>
        <xdr:cNvSpPr txBox="1"/>
      </xdr:nvSpPr>
      <xdr:spPr>
        <a:xfrm>
          <a:off x="419100" y="3565525"/>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a:extLst>
            <a:ext uri="{FF2B5EF4-FFF2-40B4-BE49-F238E27FC236}">
              <a16:creationId xmlns:a16="http://schemas.microsoft.com/office/drawing/2014/main" xmlns="" id="{D573CC58-93E5-49B7-9787-3C3369A6E880}"/>
            </a:ext>
          </a:extLst>
        </xdr:cNvPr>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a:extLst>
            <a:ext uri="{FF2B5EF4-FFF2-40B4-BE49-F238E27FC236}">
              <a16:creationId xmlns:a16="http://schemas.microsoft.com/office/drawing/2014/main" xmlns="" id="{E2320270-5581-4CC0-ADA3-4EA46D3B1CE6}"/>
            </a:ext>
          </a:extLst>
        </xdr:cNvPr>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a:extLst>
            <a:ext uri="{FF2B5EF4-FFF2-40B4-BE49-F238E27FC236}">
              <a16:creationId xmlns:a16="http://schemas.microsoft.com/office/drawing/2014/main" xmlns="" id="{C5D71667-B173-4091-8431-0E870CF94C81}"/>
            </a:ext>
          </a:extLst>
        </xdr:cNvPr>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a:extLst>
            <a:ext uri="{FF2B5EF4-FFF2-40B4-BE49-F238E27FC236}">
              <a16:creationId xmlns:a16="http://schemas.microsoft.com/office/drawing/2014/main" xmlns="" id="{3917D139-E5E5-46F1-8411-286FAC4D2CE4}"/>
            </a:ext>
          </a:extLst>
        </xdr:cNvPr>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a:extLst>
            <a:ext uri="{FF2B5EF4-FFF2-40B4-BE49-F238E27FC236}">
              <a16:creationId xmlns:a16="http://schemas.microsoft.com/office/drawing/2014/main" xmlns="" id="{1E3F659C-03F4-473E-B8A6-4B4AABB67E21}"/>
            </a:ext>
          </a:extLst>
        </xdr:cNvPr>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a:extLst>
            <a:ext uri="{FF2B5EF4-FFF2-40B4-BE49-F238E27FC236}">
              <a16:creationId xmlns:a16="http://schemas.microsoft.com/office/drawing/2014/main" xmlns="" id="{3C882114-FA93-46C1-AED4-54EE895A067F}"/>
            </a:ext>
          </a:extLst>
        </xdr:cNvPr>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a:extLst>
            <a:ext uri="{FF2B5EF4-FFF2-40B4-BE49-F238E27FC236}">
              <a16:creationId xmlns:a16="http://schemas.microsoft.com/office/drawing/2014/main" xmlns="" id="{A95C0830-093D-4013-9585-C8FDAEFE6472}"/>
            </a:ext>
          </a:extLst>
        </xdr:cNvPr>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a:extLst>
            <a:ext uri="{FF2B5EF4-FFF2-40B4-BE49-F238E27FC236}">
              <a16:creationId xmlns:a16="http://schemas.microsoft.com/office/drawing/2014/main" xmlns="" id="{B9992B2A-E523-4E78-911B-4612A49A2290}"/>
            </a:ext>
          </a:extLst>
        </xdr:cNvPr>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a:extLst>
            <a:ext uri="{FF2B5EF4-FFF2-40B4-BE49-F238E27FC236}">
              <a16:creationId xmlns:a16="http://schemas.microsoft.com/office/drawing/2014/main" xmlns="" id="{BA40CE33-47FD-41F3-BA6D-7BBB495EE91A}"/>
            </a:ext>
          </a:extLst>
        </xdr:cNvPr>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a:extLst>
            <a:ext uri="{FF2B5EF4-FFF2-40B4-BE49-F238E27FC236}">
              <a16:creationId xmlns:a16="http://schemas.microsoft.com/office/drawing/2014/main" xmlns="" id="{5C603D96-6922-4436-8B7C-6436EFED4603}"/>
            </a:ext>
          </a:extLst>
        </xdr:cNvPr>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a:extLst>
            <a:ext uri="{FF2B5EF4-FFF2-40B4-BE49-F238E27FC236}">
              <a16:creationId xmlns:a16="http://schemas.microsoft.com/office/drawing/2014/main" xmlns="" id="{8D887697-BF2F-4B49-8247-7110769A5BAE}"/>
            </a:ext>
          </a:extLst>
        </xdr:cNvPr>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a:extLst>
            <a:ext uri="{FF2B5EF4-FFF2-40B4-BE49-F238E27FC236}">
              <a16:creationId xmlns:a16="http://schemas.microsoft.com/office/drawing/2014/main" xmlns="" id="{9BA2FD34-6BB1-4159-9DAE-5371D7F51259}"/>
            </a:ext>
          </a:extLst>
        </xdr:cNvPr>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a:extLst>
            <a:ext uri="{FF2B5EF4-FFF2-40B4-BE49-F238E27FC236}">
              <a16:creationId xmlns:a16="http://schemas.microsoft.com/office/drawing/2014/main" xmlns="" id="{1775AB65-616B-4E57-B4BD-C7E3C926D2FB}"/>
            </a:ext>
          </a:extLst>
        </xdr:cNvPr>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年度に策定した公共施設等総合管理計画において、公共施設等の延べ床面積を</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％削減するという目標を掲げ、老朽化した施設の集約化・複合化や除却を進めていくところである。</a:t>
          </a:r>
          <a:endParaRPr lang="ja-JP" altLang="ja-JP">
            <a:effectLst/>
          </a:endParaRPr>
        </a:p>
        <a:p>
          <a:r>
            <a:rPr kumimoji="1" lang="ja-JP" altLang="ja-JP" sz="1100">
              <a:solidFill>
                <a:schemeClr val="dk1"/>
              </a:solidFill>
              <a:effectLst/>
              <a:latin typeface="+mn-lt"/>
              <a:ea typeface="+mn-ea"/>
              <a:cs typeface="+mn-cs"/>
            </a:rPr>
            <a:t>現状においては、類似団体平均を下回っている状況。</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6" name="テキスト ボックス 55">
          <a:extLst>
            <a:ext uri="{FF2B5EF4-FFF2-40B4-BE49-F238E27FC236}">
              <a16:creationId xmlns:a16="http://schemas.microsoft.com/office/drawing/2014/main" xmlns="" id="{BEF79704-5E4F-486E-85BA-99DC8A7B2299}"/>
            </a:ext>
          </a:extLst>
        </xdr:cNvPr>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a:extLst>
            <a:ext uri="{FF2B5EF4-FFF2-40B4-BE49-F238E27FC236}">
              <a16:creationId xmlns:a16="http://schemas.microsoft.com/office/drawing/2014/main" xmlns="" id="{BB224DE3-F1AF-4837-A303-1BF568BA769E}"/>
            </a:ext>
          </a:extLst>
        </xdr:cNvPr>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a:extLst>
            <a:ext uri="{FF2B5EF4-FFF2-40B4-BE49-F238E27FC236}">
              <a16:creationId xmlns:a16="http://schemas.microsoft.com/office/drawing/2014/main" xmlns="" id="{8A262C47-9F7E-422E-9207-0A8DBD22E76A}"/>
            </a:ext>
          </a:extLst>
        </xdr:cNvPr>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9" name="直線コネクタ 58">
          <a:extLst>
            <a:ext uri="{FF2B5EF4-FFF2-40B4-BE49-F238E27FC236}">
              <a16:creationId xmlns:a16="http://schemas.microsoft.com/office/drawing/2014/main" xmlns="" id="{764B758A-A773-4F4B-B7DD-52D79CADF970}"/>
            </a:ext>
          </a:extLst>
        </xdr:cNvPr>
        <xdr:cNvCxnSpPr/>
      </xdr:nvCxnSpPr>
      <xdr:spPr>
        <a:xfrm>
          <a:off x="1152525" y="6473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0" name="テキスト ボックス 59">
          <a:extLst>
            <a:ext uri="{FF2B5EF4-FFF2-40B4-BE49-F238E27FC236}">
              <a16:creationId xmlns:a16="http://schemas.microsoft.com/office/drawing/2014/main" xmlns="" id="{A425F7B9-693A-4854-B744-295BC883CF69}"/>
            </a:ext>
          </a:extLst>
        </xdr:cNvPr>
        <xdr:cNvSpPr txBox="1"/>
      </xdr:nvSpPr>
      <xdr:spPr>
        <a:xfrm>
          <a:off x="786781" y="6386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1" name="直線コネクタ 60">
          <a:extLst>
            <a:ext uri="{FF2B5EF4-FFF2-40B4-BE49-F238E27FC236}">
              <a16:creationId xmlns:a16="http://schemas.microsoft.com/office/drawing/2014/main" xmlns="" id="{D29456DD-7F87-4177-8E3D-C0191CD71D14}"/>
            </a:ext>
          </a:extLst>
        </xdr:cNvPr>
        <xdr:cNvCxnSpPr/>
      </xdr:nvCxnSpPr>
      <xdr:spPr>
        <a:xfrm>
          <a:off x="1152525" y="6061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2" name="テキスト ボックス 61">
          <a:extLst>
            <a:ext uri="{FF2B5EF4-FFF2-40B4-BE49-F238E27FC236}">
              <a16:creationId xmlns:a16="http://schemas.microsoft.com/office/drawing/2014/main" xmlns="" id="{43CF049F-4246-484D-9046-BC62D10D5747}"/>
            </a:ext>
          </a:extLst>
        </xdr:cNvPr>
        <xdr:cNvSpPr txBox="1"/>
      </xdr:nvSpPr>
      <xdr:spPr>
        <a:xfrm>
          <a:off x="786781" y="5967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3" name="直線コネクタ 62">
          <a:extLst>
            <a:ext uri="{FF2B5EF4-FFF2-40B4-BE49-F238E27FC236}">
              <a16:creationId xmlns:a16="http://schemas.microsoft.com/office/drawing/2014/main" xmlns="" id="{DBF6F550-9AA8-4A43-8A9C-3AAFB2F5C72D}"/>
            </a:ext>
          </a:extLst>
        </xdr:cNvPr>
        <xdr:cNvCxnSpPr/>
      </xdr:nvCxnSpPr>
      <xdr:spPr>
        <a:xfrm>
          <a:off x="1152525" y="56419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4" name="テキスト ボックス 63">
          <a:extLst>
            <a:ext uri="{FF2B5EF4-FFF2-40B4-BE49-F238E27FC236}">
              <a16:creationId xmlns:a16="http://schemas.microsoft.com/office/drawing/2014/main" xmlns="" id="{96A382E2-8560-4570-8266-1F817F3B0497}"/>
            </a:ext>
          </a:extLst>
        </xdr:cNvPr>
        <xdr:cNvSpPr txBox="1"/>
      </xdr:nvSpPr>
      <xdr:spPr>
        <a:xfrm>
          <a:off x="786781" y="55545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5" name="直線コネクタ 64">
          <a:extLst>
            <a:ext uri="{FF2B5EF4-FFF2-40B4-BE49-F238E27FC236}">
              <a16:creationId xmlns:a16="http://schemas.microsoft.com/office/drawing/2014/main" xmlns="" id="{E162EF10-EF39-4DC6-BB7B-2EE72385093A}"/>
            </a:ext>
          </a:extLst>
        </xdr:cNvPr>
        <xdr:cNvCxnSpPr/>
      </xdr:nvCxnSpPr>
      <xdr:spPr>
        <a:xfrm>
          <a:off x="1152525" y="5229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6" name="テキスト ボックス 65">
          <a:extLst>
            <a:ext uri="{FF2B5EF4-FFF2-40B4-BE49-F238E27FC236}">
              <a16:creationId xmlns:a16="http://schemas.microsoft.com/office/drawing/2014/main" xmlns="" id="{F31322BC-FC99-4980-BD2E-8F87F26C2D22}"/>
            </a:ext>
          </a:extLst>
        </xdr:cNvPr>
        <xdr:cNvSpPr txBox="1"/>
      </xdr:nvSpPr>
      <xdr:spPr>
        <a:xfrm>
          <a:off x="786781" y="513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a:extLst>
            <a:ext uri="{FF2B5EF4-FFF2-40B4-BE49-F238E27FC236}">
              <a16:creationId xmlns:a16="http://schemas.microsoft.com/office/drawing/2014/main" xmlns="" id="{09F02A84-B283-45B9-8057-EE73B534CF86}"/>
            </a:ext>
          </a:extLst>
        </xdr:cNvPr>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8" name="テキスト ボックス 67">
          <a:extLst>
            <a:ext uri="{FF2B5EF4-FFF2-40B4-BE49-F238E27FC236}">
              <a16:creationId xmlns:a16="http://schemas.microsoft.com/office/drawing/2014/main" xmlns="" id="{F54E99C8-6C3F-4C44-9802-8DEC7C27E03A}"/>
            </a:ext>
          </a:extLst>
        </xdr:cNvPr>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a:extLst>
            <a:ext uri="{FF2B5EF4-FFF2-40B4-BE49-F238E27FC236}">
              <a16:creationId xmlns:a16="http://schemas.microsoft.com/office/drawing/2014/main" xmlns="" id="{420E9467-6074-49A8-B7D6-417FAB7CDB33}"/>
            </a:ext>
          </a:extLst>
        </xdr:cNvPr>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27305</xdr:rowOff>
    </xdr:from>
    <xdr:to>
      <xdr:col>23</xdr:col>
      <xdr:colOff>85090</xdr:colOff>
      <xdr:row>33</xdr:row>
      <xdr:rowOff>381</xdr:rowOff>
    </xdr:to>
    <xdr:cxnSp macro="">
      <xdr:nvCxnSpPr>
        <xdr:cNvPr id="70" name="直線コネクタ 69">
          <a:extLst>
            <a:ext uri="{FF2B5EF4-FFF2-40B4-BE49-F238E27FC236}">
              <a16:creationId xmlns:a16="http://schemas.microsoft.com/office/drawing/2014/main" xmlns="" id="{C7EFD282-7D5F-4481-B97C-C6B7460CD7C3}"/>
            </a:ext>
          </a:extLst>
        </xdr:cNvPr>
        <xdr:cNvCxnSpPr/>
      </xdr:nvCxnSpPr>
      <xdr:spPr>
        <a:xfrm flipV="1">
          <a:off x="4300220" y="5266055"/>
          <a:ext cx="1270" cy="963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4208</xdr:rowOff>
    </xdr:from>
    <xdr:ext cx="405111" cy="259045"/>
    <xdr:sp macro="" textlink="">
      <xdr:nvSpPr>
        <xdr:cNvPr id="71" name="有形固定資産減価償却率最小値テキスト">
          <a:extLst>
            <a:ext uri="{FF2B5EF4-FFF2-40B4-BE49-F238E27FC236}">
              <a16:creationId xmlns:a16="http://schemas.microsoft.com/office/drawing/2014/main" xmlns="" id="{F8F44AA7-9718-48FC-A70D-40FE99675BF4}"/>
            </a:ext>
          </a:extLst>
        </xdr:cNvPr>
        <xdr:cNvSpPr txBox="1"/>
      </xdr:nvSpPr>
      <xdr:spPr>
        <a:xfrm>
          <a:off x="4352925" y="6233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381</xdr:rowOff>
    </xdr:from>
    <xdr:to>
      <xdr:col>23</xdr:col>
      <xdr:colOff>174625</xdr:colOff>
      <xdr:row>33</xdr:row>
      <xdr:rowOff>381</xdr:rowOff>
    </xdr:to>
    <xdr:cxnSp macro="">
      <xdr:nvCxnSpPr>
        <xdr:cNvPr id="72" name="直線コネクタ 71">
          <a:extLst>
            <a:ext uri="{FF2B5EF4-FFF2-40B4-BE49-F238E27FC236}">
              <a16:creationId xmlns:a16="http://schemas.microsoft.com/office/drawing/2014/main" xmlns="" id="{8078F724-73DD-442C-8A98-3B3A21C4ED4F}"/>
            </a:ext>
          </a:extLst>
        </xdr:cNvPr>
        <xdr:cNvCxnSpPr/>
      </xdr:nvCxnSpPr>
      <xdr:spPr>
        <a:xfrm>
          <a:off x="4213225" y="622973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145432</xdr:rowOff>
    </xdr:from>
    <xdr:ext cx="405111" cy="259045"/>
    <xdr:sp macro="" textlink="">
      <xdr:nvSpPr>
        <xdr:cNvPr id="73" name="有形固定資産減価償却率最大値テキスト">
          <a:extLst>
            <a:ext uri="{FF2B5EF4-FFF2-40B4-BE49-F238E27FC236}">
              <a16:creationId xmlns:a16="http://schemas.microsoft.com/office/drawing/2014/main" xmlns="" id="{C5AA3CFF-928F-4771-BA7D-9A38641AF5EA}"/>
            </a:ext>
          </a:extLst>
        </xdr:cNvPr>
        <xdr:cNvSpPr txBox="1"/>
      </xdr:nvSpPr>
      <xdr:spPr>
        <a:xfrm>
          <a:off x="4352925" y="5053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27305</xdr:rowOff>
    </xdr:from>
    <xdr:to>
      <xdr:col>23</xdr:col>
      <xdr:colOff>174625</xdr:colOff>
      <xdr:row>27</xdr:row>
      <xdr:rowOff>27305</xdr:rowOff>
    </xdr:to>
    <xdr:cxnSp macro="">
      <xdr:nvCxnSpPr>
        <xdr:cNvPr id="74" name="直線コネクタ 73">
          <a:extLst>
            <a:ext uri="{FF2B5EF4-FFF2-40B4-BE49-F238E27FC236}">
              <a16:creationId xmlns:a16="http://schemas.microsoft.com/office/drawing/2014/main" xmlns="" id="{4FC5E62A-6DA6-4229-B339-CCD70A1DD71F}"/>
            </a:ext>
          </a:extLst>
        </xdr:cNvPr>
        <xdr:cNvCxnSpPr/>
      </xdr:nvCxnSpPr>
      <xdr:spPr>
        <a:xfrm>
          <a:off x="4213225" y="526605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79646</xdr:rowOff>
    </xdr:from>
    <xdr:ext cx="405111" cy="259045"/>
    <xdr:sp macro="" textlink="">
      <xdr:nvSpPr>
        <xdr:cNvPr id="75" name="有形固定資産減価償却率平均値テキスト">
          <a:extLst>
            <a:ext uri="{FF2B5EF4-FFF2-40B4-BE49-F238E27FC236}">
              <a16:creationId xmlns:a16="http://schemas.microsoft.com/office/drawing/2014/main" xmlns="" id="{CC5E0666-F4A7-43F8-A0A6-2D1EAD805B78}"/>
            </a:ext>
          </a:extLst>
        </xdr:cNvPr>
        <xdr:cNvSpPr txBox="1"/>
      </xdr:nvSpPr>
      <xdr:spPr>
        <a:xfrm>
          <a:off x="4352925" y="5483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56769</xdr:rowOff>
    </xdr:from>
    <xdr:to>
      <xdr:col>23</xdr:col>
      <xdr:colOff>136525</xdr:colOff>
      <xdr:row>29</xdr:row>
      <xdr:rowOff>158369</xdr:rowOff>
    </xdr:to>
    <xdr:sp macro="" textlink="">
      <xdr:nvSpPr>
        <xdr:cNvPr id="76" name="フローチャート: 判断 75">
          <a:extLst>
            <a:ext uri="{FF2B5EF4-FFF2-40B4-BE49-F238E27FC236}">
              <a16:creationId xmlns:a16="http://schemas.microsoft.com/office/drawing/2014/main" xmlns="" id="{14A964A3-47E9-43ED-AEA7-5195AE5DF14E}"/>
            </a:ext>
          </a:extLst>
        </xdr:cNvPr>
        <xdr:cNvSpPr/>
      </xdr:nvSpPr>
      <xdr:spPr>
        <a:xfrm>
          <a:off x="4251325" y="562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69723</xdr:rowOff>
    </xdr:from>
    <xdr:to>
      <xdr:col>19</xdr:col>
      <xdr:colOff>187325</xdr:colOff>
      <xdr:row>29</xdr:row>
      <xdr:rowOff>171323</xdr:rowOff>
    </xdr:to>
    <xdr:sp macro="" textlink="">
      <xdr:nvSpPr>
        <xdr:cNvPr id="77" name="フローチャート: 判断 76">
          <a:extLst>
            <a:ext uri="{FF2B5EF4-FFF2-40B4-BE49-F238E27FC236}">
              <a16:creationId xmlns:a16="http://schemas.microsoft.com/office/drawing/2014/main" xmlns="" id="{CB2D9F22-DD04-4903-8437-277B1A4D0B4C}"/>
            </a:ext>
          </a:extLst>
        </xdr:cNvPr>
        <xdr:cNvSpPr/>
      </xdr:nvSpPr>
      <xdr:spPr>
        <a:xfrm>
          <a:off x="3616325" y="563867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82677</xdr:rowOff>
    </xdr:from>
    <xdr:to>
      <xdr:col>15</xdr:col>
      <xdr:colOff>187325</xdr:colOff>
      <xdr:row>30</xdr:row>
      <xdr:rowOff>12827</xdr:rowOff>
    </xdr:to>
    <xdr:sp macro="" textlink="">
      <xdr:nvSpPr>
        <xdr:cNvPr id="78" name="フローチャート: 判断 77">
          <a:extLst>
            <a:ext uri="{FF2B5EF4-FFF2-40B4-BE49-F238E27FC236}">
              <a16:creationId xmlns:a16="http://schemas.microsoft.com/office/drawing/2014/main" xmlns="" id="{1DF9C405-866E-4AE3-A971-426B42824DB7}"/>
            </a:ext>
          </a:extLst>
        </xdr:cNvPr>
        <xdr:cNvSpPr/>
      </xdr:nvSpPr>
      <xdr:spPr>
        <a:xfrm>
          <a:off x="2930525" y="56516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93853</xdr:rowOff>
    </xdr:from>
    <xdr:to>
      <xdr:col>11</xdr:col>
      <xdr:colOff>187325</xdr:colOff>
      <xdr:row>32</xdr:row>
      <xdr:rowOff>24003</xdr:rowOff>
    </xdr:to>
    <xdr:sp macro="" textlink="">
      <xdr:nvSpPr>
        <xdr:cNvPr id="79" name="フローチャート: 判断 78">
          <a:extLst>
            <a:ext uri="{FF2B5EF4-FFF2-40B4-BE49-F238E27FC236}">
              <a16:creationId xmlns:a16="http://schemas.microsoft.com/office/drawing/2014/main" xmlns="" id="{494D451D-1260-415C-9AA4-A49A2AFBAD3F}"/>
            </a:ext>
          </a:extLst>
        </xdr:cNvPr>
        <xdr:cNvSpPr/>
      </xdr:nvSpPr>
      <xdr:spPr>
        <a:xfrm>
          <a:off x="2244725" y="599300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xmlns="" id="{A8BA0E59-C3FD-49FB-98CA-2B33C98231C7}"/>
            </a:ext>
          </a:extLst>
        </xdr:cNvPr>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xmlns="" id="{B9927673-0F36-4185-A1C9-040F473CBD4E}"/>
            </a:ext>
          </a:extLst>
        </xdr:cNvPr>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xmlns="" id="{9EEA0D4B-69D2-4285-A3AC-65E418427F67}"/>
            </a:ext>
          </a:extLst>
        </xdr:cNvPr>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xmlns="" id="{34581306-9709-4183-9E2B-1A1599D2923C}"/>
            </a:ext>
          </a:extLst>
        </xdr:cNvPr>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xmlns="" id="{09C37A6D-1271-4DE1-B20C-E09FEC5805D3}"/>
            </a:ext>
          </a:extLst>
        </xdr:cNvPr>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134493</xdr:rowOff>
    </xdr:from>
    <xdr:to>
      <xdr:col>23</xdr:col>
      <xdr:colOff>136525</xdr:colOff>
      <xdr:row>30</xdr:row>
      <xdr:rowOff>64643</xdr:rowOff>
    </xdr:to>
    <xdr:sp macro="" textlink="">
      <xdr:nvSpPr>
        <xdr:cNvPr id="85" name="楕円 84">
          <a:extLst>
            <a:ext uri="{FF2B5EF4-FFF2-40B4-BE49-F238E27FC236}">
              <a16:creationId xmlns:a16="http://schemas.microsoft.com/office/drawing/2014/main" xmlns="" id="{C2186045-825E-4242-B17A-9FF74BB1B501}"/>
            </a:ext>
          </a:extLst>
        </xdr:cNvPr>
        <xdr:cNvSpPr/>
      </xdr:nvSpPr>
      <xdr:spPr>
        <a:xfrm>
          <a:off x="4251325" y="57034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112920</xdr:rowOff>
    </xdr:from>
    <xdr:ext cx="405111" cy="259045"/>
    <xdr:sp macro="" textlink="">
      <xdr:nvSpPr>
        <xdr:cNvPr id="86" name="有形固定資産減価償却率該当値テキスト">
          <a:extLst>
            <a:ext uri="{FF2B5EF4-FFF2-40B4-BE49-F238E27FC236}">
              <a16:creationId xmlns:a16="http://schemas.microsoft.com/office/drawing/2014/main" xmlns="" id="{EE981578-05A1-471B-9E9A-86F3F5249227}"/>
            </a:ext>
          </a:extLst>
        </xdr:cNvPr>
        <xdr:cNvSpPr txBox="1"/>
      </xdr:nvSpPr>
      <xdr:spPr>
        <a:xfrm>
          <a:off x="4352925" y="5681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23495</xdr:rowOff>
    </xdr:from>
    <xdr:to>
      <xdr:col>19</xdr:col>
      <xdr:colOff>187325</xdr:colOff>
      <xdr:row>30</xdr:row>
      <xdr:rowOff>125095</xdr:rowOff>
    </xdr:to>
    <xdr:sp macro="" textlink="">
      <xdr:nvSpPr>
        <xdr:cNvPr id="87" name="楕円 86">
          <a:extLst>
            <a:ext uri="{FF2B5EF4-FFF2-40B4-BE49-F238E27FC236}">
              <a16:creationId xmlns:a16="http://schemas.microsoft.com/office/drawing/2014/main" xmlns="" id="{734F4142-F8FB-4980-92B5-C6EA59EE49F8}"/>
            </a:ext>
          </a:extLst>
        </xdr:cNvPr>
        <xdr:cNvSpPr/>
      </xdr:nvSpPr>
      <xdr:spPr>
        <a:xfrm>
          <a:off x="3616325" y="57575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13843</xdr:rowOff>
    </xdr:from>
    <xdr:to>
      <xdr:col>23</xdr:col>
      <xdr:colOff>85725</xdr:colOff>
      <xdr:row>30</xdr:row>
      <xdr:rowOff>74295</xdr:rowOff>
    </xdr:to>
    <xdr:cxnSp macro="">
      <xdr:nvCxnSpPr>
        <xdr:cNvPr id="88" name="直線コネクタ 87">
          <a:extLst>
            <a:ext uri="{FF2B5EF4-FFF2-40B4-BE49-F238E27FC236}">
              <a16:creationId xmlns:a16="http://schemas.microsoft.com/office/drawing/2014/main" xmlns="" id="{58D22235-2366-4D7D-ADDA-CCE1AD88D1F6}"/>
            </a:ext>
          </a:extLst>
        </xdr:cNvPr>
        <xdr:cNvCxnSpPr/>
      </xdr:nvCxnSpPr>
      <xdr:spPr>
        <a:xfrm flipV="1">
          <a:off x="3667125" y="5747893"/>
          <a:ext cx="635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134493</xdr:rowOff>
    </xdr:from>
    <xdr:to>
      <xdr:col>15</xdr:col>
      <xdr:colOff>187325</xdr:colOff>
      <xdr:row>30</xdr:row>
      <xdr:rowOff>64643</xdr:rowOff>
    </xdr:to>
    <xdr:sp macro="" textlink="">
      <xdr:nvSpPr>
        <xdr:cNvPr id="89" name="楕円 88">
          <a:extLst>
            <a:ext uri="{FF2B5EF4-FFF2-40B4-BE49-F238E27FC236}">
              <a16:creationId xmlns:a16="http://schemas.microsoft.com/office/drawing/2014/main" xmlns="" id="{F2A64183-D10D-4FDC-8F61-32B522BC1854}"/>
            </a:ext>
          </a:extLst>
        </xdr:cNvPr>
        <xdr:cNvSpPr/>
      </xdr:nvSpPr>
      <xdr:spPr>
        <a:xfrm>
          <a:off x="2930525" y="57034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13843</xdr:rowOff>
    </xdr:from>
    <xdr:to>
      <xdr:col>19</xdr:col>
      <xdr:colOff>136525</xdr:colOff>
      <xdr:row>30</xdr:row>
      <xdr:rowOff>74295</xdr:rowOff>
    </xdr:to>
    <xdr:cxnSp macro="">
      <xdr:nvCxnSpPr>
        <xdr:cNvPr id="90" name="直線コネクタ 89">
          <a:extLst>
            <a:ext uri="{FF2B5EF4-FFF2-40B4-BE49-F238E27FC236}">
              <a16:creationId xmlns:a16="http://schemas.microsoft.com/office/drawing/2014/main" xmlns="" id="{3CFD4B2E-55F7-49FE-9FF4-08FECDB626D0}"/>
            </a:ext>
          </a:extLst>
        </xdr:cNvPr>
        <xdr:cNvCxnSpPr/>
      </xdr:nvCxnSpPr>
      <xdr:spPr>
        <a:xfrm>
          <a:off x="2981325" y="5747893"/>
          <a:ext cx="6858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16400</xdr:rowOff>
    </xdr:from>
    <xdr:ext cx="405111" cy="259045"/>
    <xdr:sp macro="" textlink="">
      <xdr:nvSpPr>
        <xdr:cNvPr id="91" name="n_1aveValue有形固定資産減価償却率">
          <a:extLst>
            <a:ext uri="{FF2B5EF4-FFF2-40B4-BE49-F238E27FC236}">
              <a16:creationId xmlns:a16="http://schemas.microsoft.com/office/drawing/2014/main" xmlns="" id="{18DA91BA-7C79-4C07-A4A4-1F7ECA4D96CB}"/>
            </a:ext>
          </a:extLst>
        </xdr:cNvPr>
        <xdr:cNvSpPr txBox="1"/>
      </xdr:nvSpPr>
      <xdr:spPr>
        <a:xfrm>
          <a:off x="3470919" y="542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29354</xdr:rowOff>
    </xdr:from>
    <xdr:ext cx="405111" cy="259045"/>
    <xdr:sp macro="" textlink="">
      <xdr:nvSpPr>
        <xdr:cNvPr id="92" name="n_2aveValue有形固定資産減価償却率">
          <a:extLst>
            <a:ext uri="{FF2B5EF4-FFF2-40B4-BE49-F238E27FC236}">
              <a16:creationId xmlns:a16="http://schemas.microsoft.com/office/drawing/2014/main" xmlns="" id="{32ED1594-DF99-4C8C-9205-48ED44055C0F}"/>
            </a:ext>
          </a:extLst>
        </xdr:cNvPr>
        <xdr:cNvSpPr txBox="1"/>
      </xdr:nvSpPr>
      <xdr:spPr>
        <a:xfrm>
          <a:off x="2797819" y="5433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40530</xdr:rowOff>
    </xdr:from>
    <xdr:ext cx="405111" cy="259045"/>
    <xdr:sp macro="" textlink="">
      <xdr:nvSpPr>
        <xdr:cNvPr id="93" name="n_3aveValue有形固定資産減価償却率">
          <a:extLst>
            <a:ext uri="{FF2B5EF4-FFF2-40B4-BE49-F238E27FC236}">
              <a16:creationId xmlns:a16="http://schemas.microsoft.com/office/drawing/2014/main" xmlns="" id="{F3111680-D5A9-4E37-A964-92CD57F376BD}"/>
            </a:ext>
          </a:extLst>
        </xdr:cNvPr>
        <xdr:cNvSpPr txBox="1"/>
      </xdr:nvSpPr>
      <xdr:spPr>
        <a:xfrm>
          <a:off x="2112019" y="5774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116222</xdr:rowOff>
    </xdr:from>
    <xdr:ext cx="405111" cy="259045"/>
    <xdr:sp macro="" textlink="">
      <xdr:nvSpPr>
        <xdr:cNvPr id="94" name="n_1mainValue有形固定資産減価償却率">
          <a:extLst>
            <a:ext uri="{FF2B5EF4-FFF2-40B4-BE49-F238E27FC236}">
              <a16:creationId xmlns:a16="http://schemas.microsoft.com/office/drawing/2014/main" xmlns="" id="{067695EC-4B2D-41F8-97D9-B969176B9B5F}"/>
            </a:ext>
          </a:extLst>
        </xdr:cNvPr>
        <xdr:cNvSpPr txBox="1"/>
      </xdr:nvSpPr>
      <xdr:spPr>
        <a:xfrm>
          <a:off x="347091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55770</xdr:rowOff>
    </xdr:from>
    <xdr:ext cx="405111" cy="259045"/>
    <xdr:sp macro="" textlink="">
      <xdr:nvSpPr>
        <xdr:cNvPr id="95" name="n_2mainValue有形固定資産減価償却率">
          <a:extLst>
            <a:ext uri="{FF2B5EF4-FFF2-40B4-BE49-F238E27FC236}">
              <a16:creationId xmlns:a16="http://schemas.microsoft.com/office/drawing/2014/main" xmlns="" id="{5FF4D1EF-987B-4B10-818E-15A221ABB174}"/>
            </a:ext>
          </a:extLst>
        </xdr:cNvPr>
        <xdr:cNvSpPr txBox="1"/>
      </xdr:nvSpPr>
      <xdr:spPr>
        <a:xfrm>
          <a:off x="2797819" y="5789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a:extLst>
            <a:ext uri="{FF2B5EF4-FFF2-40B4-BE49-F238E27FC236}">
              <a16:creationId xmlns:a16="http://schemas.microsoft.com/office/drawing/2014/main" xmlns="" id="{E101F754-2512-4F11-9CB7-1D965EFC35DB}"/>
            </a:ext>
          </a:extLst>
        </xdr:cNvPr>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a:extLst>
            <a:ext uri="{FF2B5EF4-FFF2-40B4-BE49-F238E27FC236}">
              <a16:creationId xmlns:a16="http://schemas.microsoft.com/office/drawing/2014/main" xmlns="" id="{219E1876-2163-4FDF-9AB1-8BAD96B8EE5E}"/>
            </a:ext>
          </a:extLst>
        </xdr:cNvPr>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8" name="正方形/長方形 97">
          <a:extLst>
            <a:ext uri="{FF2B5EF4-FFF2-40B4-BE49-F238E27FC236}">
              <a16:creationId xmlns:a16="http://schemas.microsoft.com/office/drawing/2014/main" xmlns="" id="{D79D3E7E-091A-4418-A5A6-4D21114B3D61}"/>
            </a:ext>
          </a:extLst>
        </xdr:cNvPr>
        <xdr:cNvSpPr/>
      </xdr:nvSpPr>
      <xdr:spPr>
        <a:xfrm>
          <a:off x="12443365" y="44777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[ 632.2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a:extLst>
            <a:ext uri="{FF2B5EF4-FFF2-40B4-BE49-F238E27FC236}">
              <a16:creationId xmlns:a16="http://schemas.microsoft.com/office/drawing/2014/main" xmlns="" id="{622AC9AE-4780-426F-8B2C-6F05128CA8A7}"/>
            </a:ext>
          </a:extLst>
        </xdr:cNvPr>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a:extLst>
            <a:ext uri="{FF2B5EF4-FFF2-40B4-BE49-F238E27FC236}">
              <a16:creationId xmlns:a16="http://schemas.microsoft.com/office/drawing/2014/main" xmlns="" id="{00AA10E7-DDA0-42DC-A930-DC9628776DA2}"/>
            </a:ext>
          </a:extLst>
        </xdr:cNvPr>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1" name="正方形/長方形 100">
          <a:extLst>
            <a:ext uri="{FF2B5EF4-FFF2-40B4-BE49-F238E27FC236}">
              <a16:creationId xmlns:a16="http://schemas.microsoft.com/office/drawing/2014/main" xmlns="" id="{E251C2F3-EF3C-4B50-B531-1F6DAD8445C8}"/>
            </a:ext>
          </a:extLst>
        </xdr:cNvPr>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2" name="正方形/長方形 101">
          <a:extLst>
            <a:ext uri="{FF2B5EF4-FFF2-40B4-BE49-F238E27FC236}">
              <a16:creationId xmlns:a16="http://schemas.microsoft.com/office/drawing/2014/main" xmlns="" id="{E4338AC4-02E3-4E54-B5DC-8924EBC849E0}"/>
            </a:ext>
          </a:extLst>
        </xdr:cNvPr>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3" name="正方形/長方形 102">
          <a:extLst>
            <a:ext uri="{FF2B5EF4-FFF2-40B4-BE49-F238E27FC236}">
              <a16:creationId xmlns:a16="http://schemas.microsoft.com/office/drawing/2014/main" xmlns="" id="{DDA97320-C200-4A2E-AF25-F4400DDB8CFF}"/>
            </a:ext>
          </a:extLst>
        </xdr:cNvPr>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4" name="正方形/長方形 103">
          <a:extLst>
            <a:ext uri="{FF2B5EF4-FFF2-40B4-BE49-F238E27FC236}">
              <a16:creationId xmlns:a16="http://schemas.microsoft.com/office/drawing/2014/main" xmlns="" id="{A0BACA83-281A-473B-9D5B-58A2BEBAA229}"/>
            </a:ext>
          </a:extLst>
        </xdr:cNvPr>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5" name="正方形/長方形 104">
          <a:extLst>
            <a:ext uri="{FF2B5EF4-FFF2-40B4-BE49-F238E27FC236}">
              <a16:creationId xmlns:a16="http://schemas.microsoft.com/office/drawing/2014/main" xmlns="" id="{A1D4F644-5F59-4D03-809B-1CC399F4A47A}"/>
            </a:ext>
          </a:extLst>
        </xdr:cNvPr>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6" name="正方形/長方形 105">
          <a:extLst>
            <a:ext uri="{FF2B5EF4-FFF2-40B4-BE49-F238E27FC236}">
              <a16:creationId xmlns:a16="http://schemas.microsoft.com/office/drawing/2014/main" xmlns="" id="{D1F667F8-8FC3-4183-A1B0-CCA672A59563}"/>
            </a:ext>
          </a:extLst>
        </xdr:cNvPr>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7" name="正方形/長方形 106">
          <a:extLst>
            <a:ext uri="{FF2B5EF4-FFF2-40B4-BE49-F238E27FC236}">
              <a16:creationId xmlns:a16="http://schemas.microsoft.com/office/drawing/2014/main" xmlns="" id="{29A8AF3A-11DB-4346-9CE3-0D5033005875}"/>
            </a:ext>
          </a:extLst>
        </xdr:cNvPr>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8" name="テキスト ボックス 107">
          <a:extLst>
            <a:ext uri="{FF2B5EF4-FFF2-40B4-BE49-F238E27FC236}">
              <a16:creationId xmlns:a16="http://schemas.microsoft.com/office/drawing/2014/main" xmlns="" id="{E42E804B-612C-4BBA-9EB6-875B9E4384ED}"/>
            </a:ext>
          </a:extLst>
        </xdr:cNvPr>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平均を上回っているが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「宇治市財政健全化推進プラン」に基づき、職員定数の見直し及び給与の適正化等に取り組んだことにより、償還比率を前年度より減少させることができた</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今後も民間活力等を活用し、より一層の効率化に努める</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xdr:txBody>
    </xdr:sp>
    <xdr:clientData/>
  </xdr:twoCellAnchor>
  <xdr:oneCellAnchor>
    <xdr:from>
      <xdr:col>57</xdr:col>
      <xdr:colOff>111125</xdr:colOff>
      <xdr:row>23</xdr:row>
      <xdr:rowOff>47625</xdr:rowOff>
    </xdr:from>
    <xdr:ext cx="349839" cy="225703"/>
    <xdr:sp macro="" textlink="">
      <xdr:nvSpPr>
        <xdr:cNvPr id="109" name="テキスト ボックス 108">
          <a:extLst>
            <a:ext uri="{FF2B5EF4-FFF2-40B4-BE49-F238E27FC236}">
              <a16:creationId xmlns:a16="http://schemas.microsoft.com/office/drawing/2014/main" xmlns="" id="{4CA9CE3B-566C-4FAB-87C8-F08359FA1126}"/>
            </a:ext>
          </a:extLst>
        </xdr:cNvPr>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0" name="直線コネクタ 109">
          <a:extLst>
            <a:ext uri="{FF2B5EF4-FFF2-40B4-BE49-F238E27FC236}">
              <a16:creationId xmlns:a16="http://schemas.microsoft.com/office/drawing/2014/main" xmlns="" id="{AAC0E424-367D-4CE5-9CEA-9E89363202D9}"/>
            </a:ext>
          </a:extLst>
        </xdr:cNvPr>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11" name="直線コネクタ 110">
          <a:extLst>
            <a:ext uri="{FF2B5EF4-FFF2-40B4-BE49-F238E27FC236}">
              <a16:creationId xmlns:a16="http://schemas.microsoft.com/office/drawing/2014/main" xmlns="" id="{B5371B53-9ED2-4E3C-81DD-3489457E8210}"/>
            </a:ext>
          </a:extLst>
        </xdr:cNvPr>
        <xdr:cNvCxnSpPr/>
      </xdr:nvCxnSpPr>
      <xdr:spPr>
        <a:xfrm>
          <a:off x="10194925" y="65908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12" name="テキスト ボックス 111">
          <a:extLst>
            <a:ext uri="{FF2B5EF4-FFF2-40B4-BE49-F238E27FC236}">
              <a16:creationId xmlns:a16="http://schemas.microsoft.com/office/drawing/2014/main" xmlns="" id="{DA332556-0B00-4B77-B3B1-CF361E15FEC1}"/>
            </a:ext>
          </a:extLst>
        </xdr:cNvPr>
        <xdr:cNvSpPr txBox="1"/>
      </xdr:nvSpPr>
      <xdr:spPr>
        <a:xfrm>
          <a:off x="9861428" y="650339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3" name="直線コネクタ 112">
          <a:extLst>
            <a:ext uri="{FF2B5EF4-FFF2-40B4-BE49-F238E27FC236}">
              <a16:creationId xmlns:a16="http://schemas.microsoft.com/office/drawing/2014/main" xmlns="" id="{6BF996E6-761D-4B7E-B981-81B38B43FAE1}"/>
            </a:ext>
          </a:extLst>
        </xdr:cNvPr>
        <xdr:cNvCxnSpPr/>
      </xdr:nvCxnSpPr>
      <xdr:spPr>
        <a:xfrm>
          <a:off x="10194925" y="62951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4" name="テキスト ボックス 113">
          <a:extLst>
            <a:ext uri="{FF2B5EF4-FFF2-40B4-BE49-F238E27FC236}">
              <a16:creationId xmlns:a16="http://schemas.microsoft.com/office/drawing/2014/main" xmlns="" id="{B083526B-29CA-4AD1-878C-5B3E458016FF}"/>
            </a:ext>
          </a:extLst>
        </xdr:cNvPr>
        <xdr:cNvSpPr txBox="1"/>
      </xdr:nvSpPr>
      <xdr:spPr>
        <a:xfrm>
          <a:off x="9758836" y="62076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5" name="直線コネクタ 114">
          <a:extLst>
            <a:ext uri="{FF2B5EF4-FFF2-40B4-BE49-F238E27FC236}">
              <a16:creationId xmlns:a16="http://schemas.microsoft.com/office/drawing/2014/main" xmlns="" id="{4CFCF5FB-36B6-4478-80A2-DAF97F11E4A0}"/>
            </a:ext>
          </a:extLst>
        </xdr:cNvPr>
        <xdr:cNvCxnSpPr/>
      </xdr:nvCxnSpPr>
      <xdr:spPr>
        <a:xfrm>
          <a:off x="10194925" y="59993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6" name="テキスト ボックス 115">
          <a:extLst>
            <a:ext uri="{FF2B5EF4-FFF2-40B4-BE49-F238E27FC236}">
              <a16:creationId xmlns:a16="http://schemas.microsoft.com/office/drawing/2014/main" xmlns="" id="{12985F66-E10A-47FE-9A54-90D97D14C3D0}"/>
            </a:ext>
          </a:extLst>
        </xdr:cNvPr>
        <xdr:cNvSpPr txBox="1"/>
      </xdr:nvSpPr>
      <xdr:spPr>
        <a:xfrm>
          <a:off x="9758836" y="59055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7" name="直線コネクタ 116">
          <a:extLst>
            <a:ext uri="{FF2B5EF4-FFF2-40B4-BE49-F238E27FC236}">
              <a16:creationId xmlns:a16="http://schemas.microsoft.com/office/drawing/2014/main" xmlns="" id="{FB622C0C-759A-4911-BE6D-127CF25D7525}"/>
            </a:ext>
          </a:extLst>
        </xdr:cNvPr>
        <xdr:cNvCxnSpPr/>
      </xdr:nvCxnSpPr>
      <xdr:spPr>
        <a:xfrm>
          <a:off x="10194925" y="57036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8" name="テキスト ボックス 117">
          <a:extLst>
            <a:ext uri="{FF2B5EF4-FFF2-40B4-BE49-F238E27FC236}">
              <a16:creationId xmlns:a16="http://schemas.microsoft.com/office/drawing/2014/main" xmlns="" id="{1DCF2868-73F7-4EC6-8172-21D8B221077E}"/>
            </a:ext>
          </a:extLst>
        </xdr:cNvPr>
        <xdr:cNvSpPr txBox="1"/>
      </xdr:nvSpPr>
      <xdr:spPr>
        <a:xfrm>
          <a:off x="9758836" y="56098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9" name="直線コネクタ 118">
          <a:extLst>
            <a:ext uri="{FF2B5EF4-FFF2-40B4-BE49-F238E27FC236}">
              <a16:creationId xmlns:a16="http://schemas.microsoft.com/office/drawing/2014/main" xmlns="" id="{BD8A2671-470F-41A8-99B1-A8A22E823FFB}"/>
            </a:ext>
          </a:extLst>
        </xdr:cNvPr>
        <xdr:cNvCxnSpPr/>
      </xdr:nvCxnSpPr>
      <xdr:spPr>
        <a:xfrm>
          <a:off x="10194925" y="54015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0" name="テキスト ボックス 119">
          <a:extLst>
            <a:ext uri="{FF2B5EF4-FFF2-40B4-BE49-F238E27FC236}">
              <a16:creationId xmlns:a16="http://schemas.microsoft.com/office/drawing/2014/main" xmlns="" id="{60D70716-DA55-4102-A951-F49EF4251CC0}"/>
            </a:ext>
          </a:extLst>
        </xdr:cNvPr>
        <xdr:cNvSpPr txBox="1"/>
      </xdr:nvSpPr>
      <xdr:spPr>
        <a:xfrm>
          <a:off x="9758836" y="53141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1" name="直線コネクタ 120">
          <a:extLst>
            <a:ext uri="{FF2B5EF4-FFF2-40B4-BE49-F238E27FC236}">
              <a16:creationId xmlns:a16="http://schemas.microsoft.com/office/drawing/2014/main" xmlns="" id="{27A97A1B-E006-4AE1-9CCE-68DE3E14A117}"/>
            </a:ext>
          </a:extLst>
        </xdr:cNvPr>
        <xdr:cNvCxnSpPr/>
      </xdr:nvCxnSpPr>
      <xdr:spPr>
        <a:xfrm>
          <a:off x="10194925" y="51058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22" name="テキスト ボックス 121">
          <a:extLst>
            <a:ext uri="{FF2B5EF4-FFF2-40B4-BE49-F238E27FC236}">
              <a16:creationId xmlns:a16="http://schemas.microsoft.com/office/drawing/2014/main" xmlns="" id="{997D888C-4149-4A92-BC5B-A4A8061E46BF}"/>
            </a:ext>
          </a:extLst>
        </xdr:cNvPr>
        <xdr:cNvSpPr txBox="1"/>
      </xdr:nvSpPr>
      <xdr:spPr>
        <a:xfrm>
          <a:off x="9705751" y="501840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xmlns="" id="{44C1ACA3-CE46-466D-A10B-4007CF15479A}"/>
            </a:ext>
          </a:extLst>
        </xdr:cNvPr>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4" name="テキスト ボックス 123">
          <a:extLst>
            <a:ext uri="{FF2B5EF4-FFF2-40B4-BE49-F238E27FC236}">
              <a16:creationId xmlns:a16="http://schemas.microsoft.com/office/drawing/2014/main" xmlns="" id="{DB9D3CCF-BAED-476D-BF8F-4A94F0BB6EC5}"/>
            </a:ext>
          </a:extLst>
        </xdr:cNvPr>
        <xdr:cNvSpPr txBox="1"/>
      </xdr:nvSpPr>
      <xdr:spPr>
        <a:xfrm>
          <a:off x="9705751" y="4722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a:extLst>
            <a:ext uri="{FF2B5EF4-FFF2-40B4-BE49-F238E27FC236}">
              <a16:creationId xmlns:a16="http://schemas.microsoft.com/office/drawing/2014/main" xmlns="" id="{82704898-B3B2-4893-B4E3-51D1C80B4D73}"/>
            </a:ext>
          </a:extLst>
        </xdr:cNvPr>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115171</xdr:rowOff>
    </xdr:from>
    <xdr:to>
      <xdr:col>76</xdr:col>
      <xdr:colOff>21589</xdr:colOff>
      <xdr:row>35</xdr:row>
      <xdr:rowOff>31297</xdr:rowOff>
    </xdr:to>
    <xdr:cxnSp macro="">
      <xdr:nvCxnSpPr>
        <xdr:cNvPr id="126" name="直線コネクタ 125">
          <a:extLst>
            <a:ext uri="{FF2B5EF4-FFF2-40B4-BE49-F238E27FC236}">
              <a16:creationId xmlns:a16="http://schemas.microsoft.com/office/drawing/2014/main" xmlns="" id="{35D31A20-B17E-49DF-8590-94547373C410}"/>
            </a:ext>
          </a:extLst>
        </xdr:cNvPr>
        <xdr:cNvCxnSpPr/>
      </xdr:nvCxnSpPr>
      <xdr:spPr>
        <a:xfrm flipV="1">
          <a:off x="13323570" y="5188821"/>
          <a:ext cx="1269" cy="1402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27" name="債務償還比率最小値テキスト">
          <a:extLst>
            <a:ext uri="{FF2B5EF4-FFF2-40B4-BE49-F238E27FC236}">
              <a16:creationId xmlns:a16="http://schemas.microsoft.com/office/drawing/2014/main" xmlns="" id="{BF98ED30-9753-490D-989F-8B5D408320E7}"/>
            </a:ext>
          </a:extLst>
        </xdr:cNvPr>
        <xdr:cNvSpPr txBox="1"/>
      </xdr:nvSpPr>
      <xdr:spPr>
        <a:xfrm>
          <a:off x="13376275" y="65946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28" name="直線コネクタ 127">
          <a:extLst>
            <a:ext uri="{FF2B5EF4-FFF2-40B4-BE49-F238E27FC236}">
              <a16:creationId xmlns:a16="http://schemas.microsoft.com/office/drawing/2014/main" xmlns="" id="{FE07EAC8-2F5C-4830-BA5A-0AA558D6BE44}"/>
            </a:ext>
          </a:extLst>
        </xdr:cNvPr>
        <xdr:cNvCxnSpPr/>
      </xdr:nvCxnSpPr>
      <xdr:spPr>
        <a:xfrm>
          <a:off x="13255625" y="6590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61848</xdr:rowOff>
    </xdr:from>
    <xdr:ext cx="469744" cy="259045"/>
    <xdr:sp macro="" textlink="">
      <xdr:nvSpPr>
        <xdr:cNvPr id="129" name="債務償還比率最大値テキスト">
          <a:extLst>
            <a:ext uri="{FF2B5EF4-FFF2-40B4-BE49-F238E27FC236}">
              <a16:creationId xmlns:a16="http://schemas.microsoft.com/office/drawing/2014/main" xmlns="" id="{71802580-871B-4F85-96A1-0B748D5E60F5}"/>
            </a:ext>
          </a:extLst>
        </xdr:cNvPr>
        <xdr:cNvSpPr txBox="1"/>
      </xdr:nvSpPr>
      <xdr:spPr>
        <a:xfrm>
          <a:off x="13376275" y="497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115171</xdr:rowOff>
    </xdr:from>
    <xdr:to>
      <xdr:col>76</xdr:col>
      <xdr:colOff>111125</xdr:colOff>
      <xdr:row>26</xdr:row>
      <xdr:rowOff>115171</xdr:rowOff>
    </xdr:to>
    <xdr:cxnSp macro="">
      <xdr:nvCxnSpPr>
        <xdr:cNvPr id="130" name="直線コネクタ 129">
          <a:extLst>
            <a:ext uri="{FF2B5EF4-FFF2-40B4-BE49-F238E27FC236}">
              <a16:creationId xmlns:a16="http://schemas.microsoft.com/office/drawing/2014/main" xmlns="" id="{FEEF23AE-F855-4835-8F10-F5BA0482AABF}"/>
            </a:ext>
          </a:extLst>
        </xdr:cNvPr>
        <xdr:cNvCxnSpPr/>
      </xdr:nvCxnSpPr>
      <xdr:spPr>
        <a:xfrm>
          <a:off x="13255625" y="51888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127416</xdr:rowOff>
    </xdr:from>
    <xdr:ext cx="469744" cy="259045"/>
    <xdr:sp macro="" textlink="">
      <xdr:nvSpPr>
        <xdr:cNvPr id="131" name="債務償還比率平均値テキスト">
          <a:extLst>
            <a:ext uri="{FF2B5EF4-FFF2-40B4-BE49-F238E27FC236}">
              <a16:creationId xmlns:a16="http://schemas.microsoft.com/office/drawing/2014/main" xmlns="" id="{ED2B27E9-D2E2-45A3-B55B-7A7214390F93}"/>
            </a:ext>
          </a:extLst>
        </xdr:cNvPr>
        <xdr:cNvSpPr txBox="1"/>
      </xdr:nvSpPr>
      <xdr:spPr>
        <a:xfrm>
          <a:off x="13376275" y="5696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148989</xdr:rowOff>
    </xdr:from>
    <xdr:to>
      <xdr:col>76</xdr:col>
      <xdr:colOff>73025</xdr:colOff>
      <xdr:row>30</xdr:row>
      <xdr:rowOff>79139</xdr:rowOff>
    </xdr:to>
    <xdr:sp macro="" textlink="">
      <xdr:nvSpPr>
        <xdr:cNvPr id="132" name="フローチャート: 判断 131">
          <a:extLst>
            <a:ext uri="{FF2B5EF4-FFF2-40B4-BE49-F238E27FC236}">
              <a16:creationId xmlns:a16="http://schemas.microsoft.com/office/drawing/2014/main" xmlns="" id="{E3D2C0C4-BC7E-4C86-A634-557603471813}"/>
            </a:ext>
          </a:extLst>
        </xdr:cNvPr>
        <xdr:cNvSpPr/>
      </xdr:nvSpPr>
      <xdr:spPr>
        <a:xfrm>
          <a:off x="13293725" y="571793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145442</xdr:rowOff>
    </xdr:from>
    <xdr:to>
      <xdr:col>72</xdr:col>
      <xdr:colOff>123825</xdr:colOff>
      <xdr:row>30</xdr:row>
      <xdr:rowOff>75592</xdr:rowOff>
    </xdr:to>
    <xdr:sp macro="" textlink="">
      <xdr:nvSpPr>
        <xdr:cNvPr id="133" name="フローチャート: 判断 132">
          <a:extLst>
            <a:ext uri="{FF2B5EF4-FFF2-40B4-BE49-F238E27FC236}">
              <a16:creationId xmlns:a16="http://schemas.microsoft.com/office/drawing/2014/main" xmlns="" id="{5C474A31-A5BB-493C-A018-3E323489FFA2}"/>
            </a:ext>
          </a:extLst>
        </xdr:cNvPr>
        <xdr:cNvSpPr/>
      </xdr:nvSpPr>
      <xdr:spPr>
        <a:xfrm>
          <a:off x="12639675" y="57143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xmlns="" id="{CD898054-3CED-440A-8142-87F9DCA1AD1E}"/>
            </a:ext>
          </a:extLst>
        </xdr:cNvPr>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xmlns="" id="{A851DE1B-E8EE-4D66-A15A-3A96CF429DD8}"/>
            </a:ext>
          </a:extLst>
        </xdr:cNvPr>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xmlns="" id="{20E01B0A-E66D-4A12-8CEC-AB1CEC6A957C}"/>
            </a:ext>
          </a:extLst>
        </xdr:cNvPr>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xmlns="" id="{4C854910-C4DB-44CB-9D98-9995E20674AE}"/>
            </a:ext>
          </a:extLst>
        </xdr:cNvPr>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xmlns="" id="{6E8893D5-0CEF-4F0A-95ED-338982BC0871}"/>
            </a:ext>
          </a:extLst>
        </xdr:cNvPr>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34254</xdr:rowOff>
    </xdr:from>
    <xdr:to>
      <xdr:col>76</xdr:col>
      <xdr:colOff>73025</xdr:colOff>
      <xdr:row>29</xdr:row>
      <xdr:rowOff>135854</xdr:rowOff>
    </xdr:to>
    <xdr:sp macro="" textlink="">
      <xdr:nvSpPr>
        <xdr:cNvPr id="139" name="楕円 138">
          <a:extLst>
            <a:ext uri="{FF2B5EF4-FFF2-40B4-BE49-F238E27FC236}">
              <a16:creationId xmlns:a16="http://schemas.microsoft.com/office/drawing/2014/main" xmlns="" id="{CB845175-50D7-4D90-ADDD-C9FB7234BE76}"/>
            </a:ext>
          </a:extLst>
        </xdr:cNvPr>
        <xdr:cNvSpPr/>
      </xdr:nvSpPr>
      <xdr:spPr>
        <a:xfrm>
          <a:off x="13293725" y="56032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57131</xdr:rowOff>
    </xdr:from>
    <xdr:ext cx="469744" cy="259045"/>
    <xdr:sp macro="" textlink="">
      <xdr:nvSpPr>
        <xdr:cNvPr id="140" name="債務償還比率該当値テキスト">
          <a:extLst>
            <a:ext uri="{FF2B5EF4-FFF2-40B4-BE49-F238E27FC236}">
              <a16:creationId xmlns:a16="http://schemas.microsoft.com/office/drawing/2014/main" xmlns="" id="{238B9E38-3A5D-42CC-B916-138C62FEF608}"/>
            </a:ext>
          </a:extLst>
        </xdr:cNvPr>
        <xdr:cNvSpPr txBox="1"/>
      </xdr:nvSpPr>
      <xdr:spPr>
        <a:xfrm>
          <a:off x="13376275" y="546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115951</xdr:rowOff>
    </xdr:from>
    <xdr:to>
      <xdr:col>72</xdr:col>
      <xdr:colOff>123825</xdr:colOff>
      <xdr:row>29</xdr:row>
      <xdr:rowOff>46101</xdr:rowOff>
    </xdr:to>
    <xdr:sp macro="" textlink="">
      <xdr:nvSpPr>
        <xdr:cNvPr id="141" name="楕円 140">
          <a:extLst>
            <a:ext uri="{FF2B5EF4-FFF2-40B4-BE49-F238E27FC236}">
              <a16:creationId xmlns:a16="http://schemas.microsoft.com/office/drawing/2014/main" xmlns="" id="{9882F01E-3517-47F3-A263-9FFF77E23835}"/>
            </a:ext>
          </a:extLst>
        </xdr:cNvPr>
        <xdr:cNvSpPr/>
      </xdr:nvSpPr>
      <xdr:spPr>
        <a:xfrm>
          <a:off x="12639675" y="55198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166751</xdr:rowOff>
    </xdr:from>
    <xdr:to>
      <xdr:col>76</xdr:col>
      <xdr:colOff>22225</xdr:colOff>
      <xdr:row>29</xdr:row>
      <xdr:rowOff>85054</xdr:rowOff>
    </xdr:to>
    <xdr:cxnSp macro="">
      <xdr:nvCxnSpPr>
        <xdr:cNvPr id="142" name="直線コネクタ 141">
          <a:extLst>
            <a:ext uri="{FF2B5EF4-FFF2-40B4-BE49-F238E27FC236}">
              <a16:creationId xmlns:a16="http://schemas.microsoft.com/office/drawing/2014/main" xmlns="" id="{0F8A6312-6CD9-4EA3-8185-D0891C3E75C3}"/>
            </a:ext>
          </a:extLst>
        </xdr:cNvPr>
        <xdr:cNvCxnSpPr/>
      </xdr:nvCxnSpPr>
      <xdr:spPr>
        <a:xfrm>
          <a:off x="12690475" y="5570601"/>
          <a:ext cx="635000" cy="83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66719</xdr:rowOff>
    </xdr:from>
    <xdr:ext cx="469744" cy="259045"/>
    <xdr:sp macro="" textlink="">
      <xdr:nvSpPr>
        <xdr:cNvPr id="143" name="n_1aveValue債務償還比率">
          <a:extLst>
            <a:ext uri="{FF2B5EF4-FFF2-40B4-BE49-F238E27FC236}">
              <a16:creationId xmlns:a16="http://schemas.microsoft.com/office/drawing/2014/main" xmlns="" id="{92C846CA-FC37-4A19-8219-86C3ABD87A9D}"/>
            </a:ext>
          </a:extLst>
        </xdr:cNvPr>
        <xdr:cNvSpPr txBox="1"/>
      </xdr:nvSpPr>
      <xdr:spPr>
        <a:xfrm>
          <a:off x="12461952" y="5800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62628</xdr:rowOff>
    </xdr:from>
    <xdr:ext cx="469744" cy="259045"/>
    <xdr:sp macro="" textlink="">
      <xdr:nvSpPr>
        <xdr:cNvPr id="144" name="n_1mainValue債務償還比率">
          <a:extLst>
            <a:ext uri="{FF2B5EF4-FFF2-40B4-BE49-F238E27FC236}">
              <a16:creationId xmlns:a16="http://schemas.microsoft.com/office/drawing/2014/main" xmlns="" id="{FE1E603B-10F4-4981-8695-90009B750A23}"/>
            </a:ext>
          </a:extLst>
        </xdr:cNvPr>
        <xdr:cNvSpPr txBox="1"/>
      </xdr:nvSpPr>
      <xdr:spPr>
        <a:xfrm>
          <a:off x="12461952" y="5301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5" name="正方形/長方形 144">
          <a:extLst>
            <a:ext uri="{FF2B5EF4-FFF2-40B4-BE49-F238E27FC236}">
              <a16:creationId xmlns:a16="http://schemas.microsoft.com/office/drawing/2014/main" xmlns="" id="{F6058FF6-0B85-4BA4-87CB-604CE86F44F0}"/>
            </a:ext>
          </a:extLst>
        </xdr:cNvPr>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6" name="正方形/長方形 145">
          <a:extLst>
            <a:ext uri="{FF2B5EF4-FFF2-40B4-BE49-F238E27FC236}">
              <a16:creationId xmlns:a16="http://schemas.microsoft.com/office/drawing/2014/main" xmlns="" id="{A9E8C522-A89C-48CD-9775-CAC16507BB43}"/>
            </a:ext>
          </a:extLst>
        </xdr:cNvPr>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7" name="テキスト ボックス 146">
          <a:extLst>
            <a:ext uri="{FF2B5EF4-FFF2-40B4-BE49-F238E27FC236}">
              <a16:creationId xmlns:a16="http://schemas.microsoft.com/office/drawing/2014/main" xmlns="" id="{B6321825-1FDF-452C-94A9-91DE69C865D5}"/>
            </a:ext>
          </a:extLst>
        </xdr:cNvPr>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8" name="テキスト ボックス 147">
          <a:extLst>
            <a:ext uri="{FF2B5EF4-FFF2-40B4-BE49-F238E27FC236}">
              <a16:creationId xmlns:a16="http://schemas.microsoft.com/office/drawing/2014/main" xmlns="" id="{C21784B7-5854-4558-98DA-5EE6A8B4FB42}"/>
            </a:ext>
          </a:extLst>
        </xdr:cNvPr>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9" name="テキスト ボックス 148">
          <a:extLst>
            <a:ext uri="{FF2B5EF4-FFF2-40B4-BE49-F238E27FC236}">
              <a16:creationId xmlns:a16="http://schemas.microsoft.com/office/drawing/2014/main" xmlns="" id="{7A8A3330-ED22-454D-805F-B81604D59FE5}"/>
            </a:ext>
          </a:extLst>
        </xdr:cNvPr>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0" name="テキスト ボックス 149">
          <a:extLst>
            <a:ext uri="{FF2B5EF4-FFF2-40B4-BE49-F238E27FC236}">
              <a16:creationId xmlns:a16="http://schemas.microsoft.com/office/drawing/2014/main" xmlns="" id="{8FD0C8D2-C740-4AC1-B66A-29491CC37775}"/>
            </a:ext>
          </a:extLst>
        </xdr:cNvPr>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18475FB-5441-401D-AAA4-A6E3EDD7802C}"/>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96618344-BEAE-4188-938B-A7D56782C6B2}"/>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BF8C3261-D64A-4FDC-B406-E68AC1DEC725}"/>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C2865336-68D9-4E76-8F84-97E93483DB35}"/>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1D6EC883-35EC-43A6-B2A8-4C838943CECD}"/>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3C094BCA-3D72-4917-9F18-088C7F17FC38}"/>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FE1459B1-53AB-4B34-896D-C5334B3DCD8E}"/>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91A7B96E-E186-4218-B699-D00A4A8F7048}"/>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4D41900B-6865-4FB4-BB97-455ED910ACBE}"/>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2D3105A5-C246-49E2-9841-96E28E2346DC}"/>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187,138
184,284
67.54
62,070,855
61,599,097
285,287
34,917,116
43,955,626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591E55CE-AC75-43D4-9D72-E0875F5D61DB}"/>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822F37D6-B33D-4773-88B3-EC3EF8AB3AEF}"/>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FB725E1B-30AB-4B9B-96A6-FD423BB992C8}"/>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5EE3EBC9-A6FE-468E-97B7-2614FB1EF9CD}"/>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4D16E5C3-7436-4619-96AA-55E58869E41B}"/>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xmlns="" id="{906CA86A-AFAF-4786-94E5-F86AD900B47F}"/>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88C13DA9-48A0-4565-98CB-DA659F84AF48}"/>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D1C9DCEE-2043-4054-B558-F39617DDB57C}"/>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9978D021-ECE5-4511-9763-BA6C8A6D3E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6C3534FE-3357-4460-8499-9ED343AB2BB4}"/>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91B367C3-B589-4AEA-8701-25E3AD89236A}"/>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E22DB2C3-35DA-4E8B-B84A-B9262F4300F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9563E92C-E895-41CA-A6C7-3D4A989CE549}"/>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1E757EC9-818B-4D4F-81FD-16FC99D2127F}"/>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A7385B17-CAC3-45F6-BC50-561BEFEE8D7D}"/>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315387BA-E9F6-4ADE-9489-6F16395EDA9F}"/>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5942C158-20B3-4ED1-825D-F456129CF6E7}"/>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B50102FE-FCA0-455F-97AB-DB30F4278EA3}"/>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C14F7A52-D821-43CC-8624-9489F2B060E7}"/>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xmlns="" id="{657E5534-6E18-40FB-B862-E9C6E8278A1A}"/>
            </a:ext>
          </a:extLst>
        </xdr:cNvPr>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xmlns="" id="{AB3FBBF8-746F-4698-A1DF-A13A5244BDE6}"/>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xmlns="" id="{02DC69DD-F361-4978-9BA1-A94AF05F724B}"/>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xmlns="" id="{90D7076F-E068-4462-991B-CBD35F2595D5}"/>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xmlns="" id="{E50385DB-3CB9-4B36-9C60-FE12B6172A96}"/>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xmlns="" id="{65997BAD-E6AF-468E-9FCA-DA991D17C243}"/>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xmlns="" id="{81CDAD47-67EC-4919-B208-D4F68A07181B}"/>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xmlns="" id="{899D0C9B-6DFE-4322-9141-913A2B03A79D}"/>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xmlns="" id="{A570F5D3-8CE8-4915-8416-532CECCBBB7F}"/>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xmlns="" id="{0D4BCF9D-4308-4613-B259-DEFE94B5B47B}"/>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xmlns="" id="{0D0602A9-69CC-4888-AA37-56B9AD26E3E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xmlns="" id="{B93C5BBD-21CD-4757-AEA5-7D4701DE77F1}"/>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xmlns="" id="{56B218D7-D5B7-42BF-A789-59971255B499}"/>
            </a:ext>
          </a:extLst>
        </xdr:cNvPr>
        <xdr:cNvSpPr txBox="1"/>
      </xdr:nvSpPr>
      <xdr:spPr>
        <a:xfrm>
          <a:off x="384961" y="6897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xmlns="" id="{E19C00A2-0658-44E6-8BCA-0A8C3E481317}"/>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xmlns="" id="{26D96D23-85DD-438E-847A-22F762ACBF47}"/>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xmlns="" id="{D99EF3E3-BFA8-4739-9E38-7F2F5564CD47}"/>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xmlns="" id="{24111500-883F-4236-97ED-FE1591CB4920}"/>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xmlns="" id="{4202080C-D4C0-4106-9817-2C9DD5E6181B}"/>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xmlns="" id="{DFBEC65E-F1F3-4AB1-9C6B-750FA11A3621}"/>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xmlns="" id="{09003433-C5A7-43CF-B611-CF5C9291362C}"/>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xmlns="" id="{5B334200-9EEB-493E-96FC-A207EB7376C6}"/>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xmlns="" id="{E44F84F9-5A01-4C00-B953-87C157283184}"/>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xmlns="" id="{669CF2B0-1EFB-42FE-90A8-307B065B5F89}"/>
            </a:ext>
          </a:extLst>
        </xdr:cNvPr>
        <xdr:cNvSpPr txBox="1"/>
      </xdr:nvSpPr>
      <xdr:spPr>
        <a:xfrm>
          <a:off x="27577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xmlns="" id="{99A5C11A-33B2-4095-8B09-D8A895018667}"/>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xmlns="" id="{14077483-D4F4-445A-8839-9344A38E7517}"/>
            </a:ext>
          </a:extLst>
        </xdr:cNvPr>
        <xdr:cNvSpPr txBox="1"/>
      </xdr:nvSpPr>
      <xdr:spPr>
        <a:xfrm>
          <a:off x="2757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xmlns="" id="{4EBE9191-CA9D-4CF4-8BD9-58F99DD95F5F}"/>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82731</xdr:rowOff>
    </xdr:from>
    <xdr:to>
      <xdr:col>24</xdr:col>
      <xdr:colOff>62865</xdr:colOff>
      <xdr:row>41</xdr:row>
      <xdr:rowOff>133350</xdr:rowOff>
    </xdr:to>
    <xdr:cxnSp macro="">
      <xdr:nvCxnSpPr>
        <xdr:cNvPr id="57" name="直線コネクタ 56">
          <a:extLst>
            <a:ext uri="{FF2B5EF4-FFF2-40B4-BE49-F238E27FC236}">
              <a16:creationId xmlns:a16="http://schemas.microsoft.com/office/drawing/2014/main" xmlns="" id="{9831CE95-5576-428D-B0BA-C2C6567F3D52}"/>
            </a:ext>
          </a:extLst>
        </xdr:cNvPr>
        <xdr:cNvCxnSpPr/>
      </xdr:nvCxnSpPr>
      <xdr:spPr>
        <a:xfrm flipV="1">
          <a:off x="4177665" y="5537381"/>
          <a:ext cx="0" cy="1371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340478" cy="259045"/>
    <xdr:sp macro="" textlink="">
      <xdr:nvSpPr>
        <xdr:cNvPr id="58" name="【道路】&#10;有形固定資産減価償却率最小値テキスト">
          <a:extLst>
            <a:ext uri="{FF2B5EF4-FFF2-40B4-BE49-F238E27FC236}">
              <a16:creationId xmlns:a16="http://schemas.microsoft.com/office/drawing/2014/main" xmlns="" id="{1C8CA100-AA42-4DD4-BA97-6271E3F287D8}"/>
            </a:ext>
          </a:extLst>
        </xdr:cNvPr>
        <xdr:cNvSpPr txBox="1"/>
      </xdr:nvSpPr>
      <xdr:spPr>
        <a:xfrm>
          <a:off x="4216400" y="6912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a:extLst>
            <a:ext uri="{FF2B5EF4-FFF2-40B4-BE49-F238E27FC236}">
              <a16:creationId xmlns:a16="http://schemas.microsoft.com/office/drawing/2014/main" xmlns="" id="{636EDFDB-2365-463C-BFD3-47B5D57D9DC5}"/>
            </a:ext>
          </a:extLst>
        </xdr:cNvPr>
        <xdr:cNvCxnSpPr/>
      </xdr:nvCxnSpPr>
      <xdr:spPr>
        <a:xfrm>
          <a:off x="4108450" y="6908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29408</xdr:rowOff>
    </xdr:from>
    <xdr:ext cx="405111" cy="259045"/>
    <xdr:sp macro="" textlink="">
      <xdr:nvSpPr>
        <xdr:cNvPr id="60" name="【道路】&#10;有形固定資産減価償却率最大値テキスト">
          <a:extLst>
            <a:ext uri="{FF2B5EF4-FFF2-40B4-BE49-F238E27FC236}">
              <a16:creationId xmlns:a16="http://schemas.microsoft.com/office/drawing/2014/main" xmlns="" id="{D6EC756A-CFD0-4475-B0C8-4C95D632D298}"/>
            </a:ext>
          </a:extLst>
        </xdr:cNvPr>
        <xdr:cNvSpPr txBox="1"/>
      </xdr:nvSpPr>
      <xdr:spPr>
        <a:xfrm>
          <a:off x="4216400" y="5318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82731</xdr:rowOff>
    </xdr:from>
    <xdr:to>
      <xdr:col>24</xdr:col>
      <xdr:colOff>152400</xdr:colOff>
      <xdr:row>33</xdr:row>
      <xdr:rowOff>82731</xdr:rowOff>
    </xdr:to>
    <xdr:cxnSp macro="">
      <xdr:nvCxnSpPr>
        <xdr:cNvPr id="61" name="直線コネクタ 60">
          <a:extLst>
            <a:ext uri="{FF2B5EF4-FFF2-40B4-BE49-F238E27FC236}">
              <a16:creationId xmlns:a16="http://schemas.microsoft.com/office/drawing/2014/main" xmlns="" id="{697411C5-8B59-499C-9B82-6E623A92395C}"/>
            </a:ext>
          </a:extLst>
        </xdr:cNvPr>
        <xdr:cNvCxnSpPr/>
      </xdr:nvCxnSpPr>
      <xdr:spPr>
        <a:xfrm>
          <a:off x="4108450" y="55373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95267</xdr:rowOff>
    </xdr:from>
    <xdr:ext cx="405111" cy="259045"/>
    <xdr:sp macro="" textlink="">
      <xdr:nvSpPr>
        <xdr:cNvPr id="62" name="【道路】&#10;有形固定資産減価償却率平均値テキスト">
          <a:extLst>
            <a:ext uri="{FF2B5EF4-FFF2-40B4-BE49-F238E27FC236}">
              <a16:creationId xmlns:a16="http://schemas.microsoft.com/office/drawing/2014/main" xmlns="" id="{F4E4115A-8B3D-4350-872B-07E0C72BA1C5}"/>
            </a:ext>
          </a:extLst>
        </xdr:cNvPr>
        <xdr:cNvSpPr txBox="1"/>
      </xdr:nvSpPr>
      <xdr:spPr>
        <a:xfrm>
          <a:off x="4216400" y="6045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116840</xdr:rowOff>
    </xdr:from>
    <xdr:to>
      <xdr:col>24</xdr:col>
      <xdr:colOff>114300</xdr:colOff>
      <xdr:row>37</xdr:row>
      <xdr:rowOff>46990</xdr:rowOff>
    </xdr:to>
    <xdr:sp macro="" textlink="">
      <xdr:nvSpPr>
        <xdr:cNvPr id="63" name="フローチャート: 判断 62">
          <a:extLst>
            <a:ext uri="{FF2B5EF4-FFF2-40B4-BE49-F238E27FC236}">
              <a16:creationId xmlns:a16="http://schemas.microsoft.com/office/drawing/2014/main" xmlns="" id="{F9DD4E7D-BEAF-4CD1-8C0E-F68F1D1C08AC}"/>
            </a:ext>
          </a:extLst>
        </xdr:cNvPr>
        <xdr:cNvSpPr/>
      </xdr:nvSpPr>
      <xdr:spPr>
        <a:xfrm>
          <a:off x="4127500" y="60667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134801</xdr:rowOff>
    </xdr:from>
    <xdr:to>
      <xdr:col>20</xdr:col>
      <xdr:colOff>38100</xdr:colOff>
      <xdr:row>37</xdr:row>
      <xdr:rowOff>64951</xdr:rowOff>
    </xdr:to>
    <xdr:sp macro="" textlink="">
      <xdr:nvSpPr>
        <xdr:cNvPr id="64" name="フローチャート: 判断 63">
          <a:extLst>
            <a:ext uri="{FF2B5EF4-FFF2-40B4-BE49-F238E27FC236}">
              <a16:creationId xmlns:a16="http://schemas.microsoft.com/office/drawing/2014/main" xmlns="" id="{A2C122C2-CCE6-4615-80E0-69F2250AC0FC}"/>
            </a:ext>
          </a:extLst>
        </xdr:cNvPr>
        <xdr:cNvSpPr/>
      </xdr:nvSpPr>
      <xdr:spPr>
        <a:xfrm>
          <a:off x="3384550" y="608475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156028</xdr:rowOff>
    </xdr:from>
    <xdr:to>
      <xdr:col>15</xdr:col>
      <xdr:colOff>101600</xdr:colOff>
      <xdr:row>37</xdr:row>
      <xdr:rowOff>86178</xdr:rowOff>
    </xdr:to>
    <xdr:sp macro="" textlink="">
      <xdr:nvSpPr>
        <xdr:cNvPr id="65" name="フローチャート: 判断 64">
          <a:extLst>
            <a:ext uri="{FF2B5EF4-FFF2-40B4-BE49-F238E27FC236}">
              <a16:creationId xmlns:a16="http://schemas.microsoft.com/office/drawing/2014/main" xmlns="" id="{8FE6A986-B853-403E-909E-D9EDF1DD67F9}"/>
            </a:ext>
          </a:extLst>
        </xdr:cNvPr>
        <xdr:cNvSpPr/>
      </xdr:nvSpPr>
      <xdr:spPr>
        <a:xfrm>
          <a:off x="2571750" y="61059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87449</xdr:rowOff>
    </xdr:from>
    <xdr:to>
      <xdr:col>10</xdr:col>
      <xdr:colOff>165100</xdr:colOff>
      <xdr:row>38</xdr:row>
      <xdr:rowOff>17599</xdr:rowOff>
    </xdr:to>
    <xdr:sp macro="" textlink="">
      <xdr:nvSpPr>
        <xdr:cNvPr id="66" name="フローチャート: 判断 65">
          <a:extLst>
            <a:ext uri="{FF2B5EF4-FFF2-40B4-BE49-F238E27FC236}">
              <a16:creationId xmlns:a16="http://schemas.microsoft.com/office/drawing/2014/main" xmlns="" id="{DAEA274F-580F-4E5D-8F34-766EBD3C73B5}"/>
            </a:ext>
          </a:extLst>
        </xdr:cNvPr>
        <xdr:cNvSpPr/>
      </xdr:nvSpPr>
      <xdr:spPr>
        <a:xfrm>
          <a:off x="1778000" y="62024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xmlns="" id="{FC40A561-D92C-4ABD-8688-F7B3F16DACFC}"/>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xmlns="" id="{8787BFA9-7594-4A0B-A22E-850D79A9A07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23F490BA-0FF1-4160-B017-138608AC891E}"/>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AEF3F80A-4DBA-415A-BDF9-7033783BC256}"/>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2535B45E-4B77-4E4C-A56B-128BC91F0C52}"/>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72753</xdr:rowOff>
    </xdr:from>
    <xdr:to>
      <xdr:col>24</xdr:col>
      <xdr:colOff>114300</xdr:colOff>
      <xdr:row>37</xdr:row>
      <xdr:rowOff>2903</xdr:rowOff>
    </xdr:to>
    <xdr:sp macro="" textlink="">
      <xdr:nvSpPr>
        <xdr:cNvPr id="72" name="楕円 71">
          <a:extLst>
            <a:ext uri="{FF2B5EF4-FFF2-40B4-BE49-F238E27FC236}">
              <a16:creationId xmlns:a16="http://schemas.microsoft.com/office/drawing/2014/main" xmlns="" id="{EC20AF2B-EBE3-4745-8E0C-374E6D785EE0}"/>
            </a:ext>
          </a:extLst>
        </xdr:cNvPr>
        <xdr:cNvSpPr/>
      </xdr:nvSpPr>
      <xdr:spPr>
        <a:xfrm>
          <a:off x="4127500" y="60227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95630</xdr:rowOff>
    </xdr:from>
    <xdr:ext cx="405111" cy="259045"/>
    <xdr:sp macro="" textlink="">
      <xdr:nvSpPr>
        <xdr:cNvPr id="73" name="【道路】&#10;有形固定資産減価償却率該当値テキスト">
          <a:extLst>
            <a:ext uri="{FF2B5EF4-FFF2-40B4-BE49-F238E27FC236}">
              <a16:creationId xmlns:a16="http://schemas.microsoft.com/office/drawing/2014/main" xmlns="" id="{0A169309-4BE5-425E-BA7B-896B5FC437BC}"/>
            </a:ext>
          </a:extLst>
        </xdr:cNvPr>
        <xdr:cNvSpPr txBox="1"/>
      </xdr:nvSpPr>
      <xdr:spPr>
        <a:xfrm>
          <a:off x="4216400" y="5880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105410</xdr:rowOff>
    </xdr:from>
    <xdr:to>
      <xdr:col>20</xdr:col>
      <xdr:colOff>38100</xdr:colOff>
      <xdr:row>37</xdr:row>
      <xdr:rowOff>35560</xdr:rowOff>
    </xdr:to>
    <xdr:sp macro="" textlink="">
      <xdr:nvSpPr>
        <xdr:cNvPr id="74" name="楕円 73">
          <a:extLst>
            <a:ext uri="{FF2B5EF4-FFF2-40B4-BE49-F238E27FC236}">
              <a16:creationId xmlns:a16="http://schemas.microsoft.com/office/drawing/2014/main" xmlns="" id="{64ABA202-B8FC-462C-A2C2-D5DCFE95EC9F}"/>
            </a:ext>
          </a:extLst>
        </xdr:cNvPr>
        <xdr:cNvSpPr/>
      </xdr:nvSpPr>
      <xdr:spPr>
        <a:xfrm>
          <a:off x="3384550" y="60553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123553</xdr:rowOff>
    </xdr:from>
    <xdr:to>
      <xdr:col>24</xdr:col>
      <xdr:colOff>63500</xdr:colOff>
      <xdr:row>36</xdr:row>
      <xdr:rowOff>156210</xdr:rowOff>
    </xdr:to>
    <xdr:cxnSp macro="">
      <xdr:nvCxnSpPr>
        <xdr:cNvPr id="75" name="直線コネクタ 74">
          <a:extLst>
            <a:ext uri="{FF2B5EF4-FFF2-40B4-BE49-F238E27FC236}">
              <a16:creationId xmlns:a16="http://schemas.microsoft.com/office/drawing/2014/main" xmlns="" id="{79D4A484-CCDE-4029-80B7-9B6205E99417}"/>
            </a:ext>
          </a:extLst>
        </xdr:cNvPr>
        <xdr:cNvCxnSpPr/>
      </xdr:nvCxnSpPr>
      <xdr:spPr>
        <a:xfrm flipV="1">
          <a:off x="3429000" y="6073503"/>
          <a:ext cx="7493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120106</xdr:rowOff>
    </xdr:from>
    <xdr:to>
      <xdr:col>15</xdr:col>
      <xdr:colOff>101600</xdr:colOff>
      <xdr:row>37</xdr:row>
      <xdr:rowOff>50256</xdr:rowOff>
    </xdr:to>
    <xdr:sp macro="" textlink="">
      <xdr:nvSpPr>
        <xdr:cNvPr id="76" name="楕円 75">
          <a:extLst>
            <a:ext uri="{FF2B5EF4-FFF2-40B4-BE49-F238E27FC236}">
              <a16:creationId xmlns:a16="http://schemas.microsoft.com/office/drawing/2014/main" xmlns="" id="{35FBEF08-F72D-483A-95DF-5A8799C801A1}"/>
            </a:ext>
          </a:extLst>
        </xdr:cNvPr>
        <xdr:cNvSpPr/>
      </xdr:nvSpPr>
      <xdr:spPr>
        <a:xfrm>
          <a:off x="2571750" y="60700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156210</xdr:rowOff>
    </xdr:from>
    <xdr:to>
      <xdr:col>19</xdr:col>
      <xdr:colOff>177800</xdr:colOff>
      <xdr:row>36</xdr:row>
      <xdr:rowOff>170906</xdr:rowOff>
    </xdr:to>
    <xdr:cxnSp macro="">
      <xdr:nvCxnSpPr>
        <xdr:cNvPr id="77" name="直線コネクタ 76">
          <a:extLst>
            <a:ext uri="{FF2B5EF4-FFF2-40B4-BE49-F238E27FC236}">
              <a16:creationId xmlns:a16="http://schemas.microsoft.com/office/drawing/2014/main" xmlns="" id="{D0D1041E-EA9F-42A3-87DE-AEB4AA0CB40C}"/>
            </a:ext>
          </a:extLst>
        </xdr:cNvPr>
        <xdr:cNvCxnSpPr/>
      </xdr:nvCxnSpPr>
      <xdr:spPr>
        <a:xfrm flipV="1">
          <a:off x="2622550" y="6106160"/>
          <a:ext cx="806450" cy="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56078</xdr:rowOff>
    </xdr:from>
    <xdr:ext cx="405111" cy="259045"/>
    <xdr:sp macro="" textlink="">
      <xdr:nvSpPr>
        <xdr:cNvPr id="78" name="n_1aveValue【道路】&#10;有形固定資産減価償却率">
          <a:extLst>
            <a:ext uri="{FF2B5EF4-FFF2-40B4-BE49-F238E27FC236}">
              <a16:creationId xmlns:a16="http://schemas.microsoft.com/office/drawing/2014/main" xmlns="" id="{CB673642-635E-480C-8562-2DA4850D0751}"/>
            </a:ext>
          </a:extLst>
        </xdr:cNvPr>
        <xdr:cNvSpPr txBox="1"/>
      </xdr:nvSpPr>
      <xdr:spPr>
        <a:xfrm>
          <a:off x="3239144" y="6171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77305</xdr:rowOff>
    </xdr:from>
    <xdr:ext cx="405111" cy="259045"/>
    <xdr:sp macro="" textlink="">
      <xdr:nvSpPr>
        <xdr:cNvPr id="79" name="n_2aveValue【道路】&#10;有形固定資産減価償却率">
          <a:extLst>
            <a:ext uri="{FF2B5EF4-FFF2-40B4-BE49-F238E27FC236}">
              <a16:creationId xmlns:a16="http://schemas.microsoft.com/office/drawing/2014/main" xmlns="" id="{3C3C0EF0-A225-40B4-9D4B-6E010D0D3F53}"/>
            </a:ext>
          </a:extLst>
        </xdr:cNvPr>
        <xdr:cNvSpPr txBox="1"/>
      </xdr:nvSpPr>
      <xdr:spPr>
        <a:xfrm>
          <a:off x="2439044" y="6192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34126</xdr:rowOff>
    </xdr:from>
    <xdr:ext cx="405111" cy="259045"/>
    <xdr:sp macro="" textlink="">
      <xdr:nvSpPr>
        <xdr:cNvPr id="80" name="n_3aveValue【道路】&#10;有形固定資産減価償却率">
          <a:extLst>
            <a:ext uri="{FF2B5EF4-FFF2-40B4-BE49-F238E27FC236}">
              <a16:creationId xmlns:a16="http://schemas.microsoft.com/office/drawing/2014/main" xmlns="" id="{00DB48A0-0874-4371-A114-D230AEA3F458}"/>
            </a:ext>
          </a:extLst>
        </xdr:cNvPr>
        <xdr:cNvSpPr txBox="1"/>
      </xdr:nvSpPr>
      <xdr:spPr>
        <a:xfrm>
          <a:off x="1645294" y="5984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52087</xdr:rowOff>
    </xdr:from>
    <xdr:ext cx="405111" cy="259045"/>
    <xdr:sp macro="" textlink="">
      <xdr:nvSpPr>
        <xdr:cNvPr id="81" name="n_1mainValue【道路】&#10;有形固定資産減価償却率">
          <a:extLst>
            <a:ext uri="{FF2B5EF4-FFF2-40B4-BE49-F238E27FC236}">
              <a16:creationId xmlns:a16="http://schemas.microsoft.com/office/drawing/2014/main" xmlns="" id="{E22B0391-0386-4545-BB86-A99539A344A1}"/>
            </a:ext>
          </a:extLst>
        </xdr:cNvPr>
        <xdr:cNvSpPr txBox="1"/>
      </xdr:nvSpPr>
      <xdr:spPr>
        <a:xfrm>
          <a:off x="3239144" y="5836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66783</xdr:rowOff>
    </xdr:from>
    <xdr:ext cx="405111" cy="259045"/>
    <xdr:sp macro="" textlink="">
      <xdr:nvSpPr>
        <xdr:cNvPr id="82" name="n_2mainValue【道路】&#10;有形固定資産減価償却率">
          <a:extLst>
            <a:ext uri="{FF2B5EF4-FFF2-40B4-BE49-F238E27FC236}">
              <a16:creationId xmlns:a16="http://schemas.microsoft.com/office/drawing/2014/main" xmlns="" id="{A4BB4768-35FB-48F8-B3B2-BF1F8A682ADA}"/>
            </a:ext>
          </a:extLst>
        </xdr:cNvPr>
        <xdr:cNvSpPr txBox="1"/>
      </xdr:nvSpPr>
      <xdr:spPr>
        <a:xfrm>
          <a:off x="2439044" y="5851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xmlns="" id="{356A149D-08EB-4E11-B010-A4EDE95E0045}"/>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xmlns="" id="{E600B6B1-0A5F-43C3-8E0E-DD8FAEF86969}"/>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xmlns="" id="{BF78C567-4945-4D95-8DFE-300FE92340E5}"/>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xmlns="" id="{B88806A1-03A9-4844-B866-ED0515926F89}"/>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xmlns="" id="{0A7765B6-FEC6-425E-A8D3-905116C8A862}"/>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xmlns="" id="{8291F68B-C6D9-4993-B722-6E79DF32F52B}"/>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xmlns="" id="{3F888C50-393C-4B61-AEEF-A7F4798316D4}"/>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xmlns="" id="{5666E052-A76B-46BC-8C54-BDA7EE53B9A8}"/>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xmlns="" id="{E98DEDB1-DE82-4333-948F-F90271A83175}"/>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xmlns="" id="{F9B8E258-68FB-4AC5-AAD5-E4318A4B49E2}"/>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3" name="直線コネクタ 92">
          <a:extLst>
            <a:ext uri="{FF2B5EF4-FFF2-40B4-BE49-F238E27FC236}">
              <a16:creationId xmlns:a16="http://schemas.microsoft.com/office/drawing/2014/main" xmlns="" id="{C251A256-8A6C-46CD-8CBD-0ABD659BBBAC}"/>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4" name="テキスト ボックス 93">
          <a:extLst>
            <a:ext uri="{FF2B5EF4-FFF2-40B4-BE49-F238E27FC236}">
              <a16:creationId xmlns:a16="http://schemas.microsoft.com/office/drawing/2014/main" xmlns="" id="{D357DF57-1AB4-4FB8-9B81-962260F5BF48}"/>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5" name="直線コネクタ 94">
          <a:extLst>
            <a:ext uri="{FF2B5EF4-FFF2-40B4-BE49-F238E27FC236}">
              <a16:creationId xmlns:a16="http://schemas.microsoft.com/office/drawing/2014/main" xmlns="" id="{589F3BD9-A922-4CE1-AC05-88FBB84E1C3B}"/>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6" name="テキスト ボックス 95">
          <a:extLst>
            <a:ext uri="{FF2B5EF4-FFF2-40B4-BE49-F238E27FC236}">
              <a16:creationId xmlns:a16="http://schemas.microsoft.com/office/drawing/2014/main" xmlns="" id="{0ED4C280-A3AF-4878-98A8-17B23AE0E153}"/>
            </a:ext>
          </a:extLst>
        </xdr:cNvPr>
        <xdr:cNvSpPr txBox="1"/>
      </xdr:nvSpPr>
      <xdr:spPr>
        <a:xfrm>
          <a:off x="54821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7" name="直線コネクタ 96">
          <a:extLst>
            <a:ext uri="{FF2B5EF4-FFF2-40B4-BE49-F238E27FC236}">
              <a16:creationId xmlns:a16="http://schemas.microsoft.com/office/drawing/2014/main" xmlns="" id="{1D9F0217-567A-46A9-A5D9-C1CEEDC563C3}"/>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8" name="テキスト ボックス 97">
          <a:extLst>
            <a:ext uri="{FF2B5EF4-FFF2-40B4-BE49-F238E27FC236}">
              <a16:creationId xmlns:a16="http://schemas.microsoft.com/office/drawing/2014/main" xmlns="" id="{0EDDEB10-FFB8-40D6-801A-DA303A86A166}"/>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9" name="直線コネクタ 98">
          <a:extLst>
            <a:ext uri="{FF2B5EF4-FFF2-40B4-BE49-F238E27FC236}">
              <a16:creationId xmlns:a16="http://schemas.microsoft.com/office/drawing/2014/main" xmlns="" id="{E9E18B49-6EA5-4B0A-8682-BB47881F99A9}"/>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0" name="テキスト ボックス 99">
          <a:extLst>
            <a:ext uri="{FF2B5EF4-FFF2-40B4-BE49-F238E27FC236}">
              <a16:creationId xmlns:a16="http://schemas.microsoft.com/office/drawing/2014/main" xmlns="" id="{3EA5ECBA-8101-471D-96D7-29A27DD769C5}"/>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a:extLst>
            <a:ext uri="{FF2B5EF4-FFF2-40B4-BE49-F238E27FC236}">
              <a16:creationId xmlns:a16="http://schemas.microsoft.com/office/drawing/2014/main" xmlns="" id="{E528A5AA-C76C-4BD5-833D-1527A0141391}"/>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2" name="テキスト ボックス 101">
          <a:extLst>
            <a:ext uri="{FF2B5EF4-FFF2-40B4-BE49-F238E27FC236}">
              <a16:creationId xmlns:a16="http://schemas.microsoft.com/office/drawing/2014/main" xmlns="" id="{37603BAE-524B-44DC-862C-DEC64D972937}"/>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道路】&#10;一人当たり延長グラフ枠">
          <a:extLst>
            <a:ext uri="{FF2B5EF4-FFF2-40B4-BE49-F238E27FC236}">
              <a16:creationId xmlns:a16="http://schemas.microsoft.com/office/drawing/2014/main" xmlns="" id="{62EED6C5-8F4C-4C80-98BE-5537F801131B}"/>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144734</xdr:rowOff>
    </xdr:from>
    <xdr:to>
      <xdr:col>54</xdr:col>
      <xdr:colOff>189865</xdr:colOff>
      <xdr:row>41</xdr:row>
      <xdr:rowOff>79355</xdr:rowOff>
    </xdr:to>
    <xdr:cxnSp macro="">
      <xdr:nvCxnSpPr>
        <xdr:cNvPr id="104" name="直線コネクタ 103">
          <a:extLst>
            <a:ext uri="{FF2B5EF4-FFF2-40B4-BE49-F238E27FC236}">
              <a16:creationId xmlns:a16="http://schemas.microsoft.com/office/drawing/2014/main" xmlns="" id="{15CBDC3B-1983-4986-8FC8-DB0AED62F1E6}"/>
            </a:ext>
          </a:extLst>
        </xdr:cNvPr>
        <xdr:cNvCxnSpPr/>
      </xdr:nvCxnSpPr>
      <xdr:spPr>
        <a:xfrm flipV="1">
          <a:off x="9429115" y="5764484"/>
          <a:ext cx="0" cy="109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83182</xdr:rowOff>
    </xdr:from>
    <xdr:ext cx="469744" cy="259045"/>
    <xdr:sp macro="" textlink="">
      <xdr:nvSpPr>
        <xdr:cNvPr id="105" name="【道路】&#10;一人当たり延長最小値テキスト">
          <a:extLst>
            <a:ext uri="{FF2B5EF4-FFF2-40B4-BE49-F238E27FC236}">
              <a16:creationId xmlns:a16="http://schemas.microsoft.com/office/drawing/2014/main" xmlns="" id="{BE8FB155-C354-47C8-83CB-2CCBE2E8A6A5}"/>
            </a:ext>
          </a:extLst>
        </xdr:cNvPr>
        <xdr:cNvSpPr txBox="1"/>
      </xdr:nvSpPr>
      <xdr:spPr>
        <a:xfrm>
          <a:off x="9467850" y="685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79355</xdr:rowOff>
    </xdr:from>
    <xdr:to>
      <xdr:col>55</xdr:col>
      <xdr:colOff>88900</xdr:colOff>
      <xdr:row>41</xdr:row>
      <xdr:rowOff>79355</xdr:rowOff>
    </xdr:to>
    <xdr:cxnSp macro="">
      <xdr:nvCxnSpPr>
        <xdr:cNvPr id="106" name="直線コネクタ 105">
          <a:extLst>
            <a:ext uri="{FF2B5EF4-FFF2-40B4-BE49-F238E27FC236}">
              <a16:creationId xmlns:a16="http://schemas.microsoft.com/office/drawing/2014/main" xmlns="" id="{047A89A7-A01B-4CDC-B2C5-83529EC1944D}"/>
            </a:ext>
          </a:extLst>
        </xdr:cNvPr>
        <xdr:cNvCxnSpPr/>
      </xdr:nvCxnSpPr>
      <xdr:spPr>
        <a:xfrm>
          <a:off x="9359900" y="68548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91411</xdr:rowOff>
    </xdr:from>
    <xdr:ext cx="534377" cy="259045"/>
    <xdr:sp macro="" textlink="">
      <xdr:nvSpPr>
        <xdr:cNvPr id="107" name="【道路】&#10;一人当たり延長最大値テキスト">
          <a:extLst>
            <a:ext uri="{FF2B5EF4-FFF2-40B4-BE49-F238E27FC236}">
              <a16:creationId xmlns:a16="http://schemas.microsoft.com/office/drawing/2014/main" xmlns="" id="{15604B3C-0CA6-422E-A118-92AA6639E903}"/>
            </a:ext>
          </a:extLst>
        </xdr:cNvPr>
        <xdr:cNvSpPr txBox="1"/>
      </xdr:nvSpPr>
      <xdr:spPr>
        <a:xfrm>
          <a:off x="9467850" y="554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144734</xdr:rowOff>
    </xdr:from>
    <xdr:to>
      <xdr:col>55</xdr:col>
      <xdr:colOff>88900</xdr:colOff>
      <xdr:row>34</xdr:row>
      <xdr:rowOff>144734</xdr:rowOff>
    </xdr:to>
    <xdr:cxnSp macro="">
      <xdr:nvCxnSpPr>
        <xdr:cNvPr id="108" name="直線コネクタ 107">
          <a:extLst>
            <a:ext uri="{FF2B5EF4-FFF2-40B4-BE49-F238E27FC236}">
              <a16:creationId xmlns:a16="http://schemas.microsoft.com/office/drawing/2014/main" xmlns="" id="{78DF92E4-24C3-443E-9D37-57181E5C2B86}"/>
            </a:ext>
          </a:extLst>
        </xdr:cNvPr>
        <xdr:cNvCxnSpPr/>
      </xdr:nvCxnSpPr>
      <xdr:spPr>
        <a:xfrm>
          <a:off x="9359900" y="57644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74200</xdr:rowOff>
    </xdr:from>
    <xdr:ext cx="469744" cy="259045"/>
    <xdr:sp macro="" textlink="">
      <xdr:nvSpPr>
        <xdr:cNvPr id="109" name="【道路】&#10;一人当たり延長平均値テキスト">
          <a:extLst>
            <a:ext uri="{FF2B5EF4-FFF2-40B4-BE49-F238E27FC236}">
              <a16:creationId xmlns:a16="http://schemas.microsoft.com/office/drawing/2014/main" xmlns="" id="{7E98D09A-7300-4DE1-A3A7-5025E5022C70}"/>
            </a:ext>
          </a:extLst>
        </xdr:cNvPr>
        <xdr:cNvSpPr txBox="1"/>
      </xdr:nvSpPr>
      <xdr:spPr>
        <a:xfrm>
          <a:off x="9467850" y="6519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51323</xdr:rowOff>
    </xdr:from>
    <xdr:to>
      <xdr:col>55</xdr:col>
      <xdr:colOff>50800</xdr:colOff>
      <xdr:row>40</xdr:row>
      <xdr:rowOff>152923</xdr:rowOff>
    </xdr:to>
    <xdr:sp macro="" textlink="">
      <xdr:nvSpPr>
        <xdr:cNvPr id="110" name="フローチャート: 判断 109">
          <a:extLst>
            <a:ext uri="{FF2B5EF4-FFF2-40B4-BE49-F238E27FC236}">
              <a16:creationId xmlns:a16="http://schemas.microsoft.com/office/drawing/2014/main" xmlns="" id="{E635D13B-70E6-4607-96B4-793793759693}"/>
            </a:ext>
          </a:extLst>
        </xdr:cNvPr>
        <xdr:cNvSpPr/>
      </xdr:nvSpPr>
      <xdr:spPr>
        <a:xfrm>
          <a:off x="9398000" y="666167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61153</xdr:rowOff>
    </xdr:from>
    <xdr:to>
      <xdr:col>50</xdr:col>
      <xdr:colOff>165100</xdr:colOff>
      <xdr:row>40</xdr:row>
      <xdr:rowOff>162753</xdr:rowOff>
    </xdr:to>
    <xdr:sp macro="" textlink="">
      <xdr:nvSpPr>
        <xdr:cNvPr id="111" name="フローチャート: 判断 110">
          <a:extLst>
            <a:ext uri="{FF2B5EF4-FFF2-40B4-BE49-F238E27FC236}">
              <a16:creationId xmlns:a16="http://schemas.microsoft.com/office/drawing/2014/main" xmlns="" id="{89B63C22-14A6-4375-81F5-8F772229A25B}"/>
            </a:ext>
          </a:extLst>
        </xdr:cNvPr>
        <xdr:cNvSpPr/>
      </xdr:nvSpPr>
      <xdr:spPr>
        <a:xfrm>
          <a:off x="8636000" y="667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37241</xdr:rowOff>
    </xdr:from>
    <xdr:to>
      <xdr:col>46</xdr:col>
      <xdr:colOff>38100</xdr:colOff>
      <xdr:row>40</xdr:row>
      <xdr:rowOff>138841</xdr:rowOff>
    </xdr:to>
    <xdr:sp macro="" textlink="">
      <xdr:nvSpPr>
        <xdr:cNvPr id="112" name="フローチャート: 判断 111">
          <a:extLst>
            <a:ext uri="{FF2B5EF4-FFF2-40B4-BE49-F238E27FC236}">
              <a16:creationId xmlns:a16="http://schemas.microsoft.com/office/drawing/2014/main" xmlns="" id="{F9300D6A-68DE-4E68-9D37-93D6362BDAA8}"/>
            </a:ext>
          </a:extLst>
        </xdr:cNvPr>
        <xdr:cNvSpPr/>
      </xdr:nvSpPr>
      <xdr:spPr>
        <a:xfrm>
          <a:off x="7842250" y="66475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48168</xdr:rowOff>
    </xdr:from>
    <xdr:to>
      <xdr:col>41</xdr:col>
      <xdr:colOff>101600</xdr:colOff>
      <xdr:row>39</xdr:row>
      <xdr:rowOff>149768</xdr:rowOff>
    </xdr:to>
    <xdr:sp macro="" textlink="">
      <xdr:nvSpPr>
        <xdr:cNvPr id="113" name="フローチャート: 判断 112">
          <a:extLst>
            <a:ext uri="{FF2B5EF4-FFF2-40B4-BE49-F238E27FC236}">
              <a16:creationId xmlns:a16="http://schemas.microsoft.com/office/drawing/2014/main" xmlns="" id="{BCDBFBD2-74A3-467D-AD7E-DBE63AC5814A}"/>
            </a:ext>
          </a:extLst>
        </xdr:cNvPr>
        <xdr:cNvSpPr/>
      </xdr:nvSpPr>
      <xdr:spPr>
        <a:xfrm>
          <a:off x="7029450" y="649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a:extLst>
            <a:ext uri="{FF2B5EF4-FFF2-40B4-BE49-F238E27FC236}">
              <a16:creationId xmlns:a16="http://schemas.microsoft.com/office/drawing/2014/main" xmlns="" id="{76B79CAC-B180-434B-B2C9-C3CFFB6E8CCC}"/>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xmlns="" id="{2F792F8C-7015-4353-B5C3-FD07F81FA1C3}"/>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a:extLst>
            <a:ext uri="{FF2B5EF4-FFF2-40B4-BE49-F238E27FC236}">
              <a16:creationId xmlns:a16="http://schemas.microsoft.com/office/drawing/2014/main" xmlns="" id="{77D21CF7-A810-461F-B2A6-14A94B4183C7}"/>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xmlns="" id="{54AA07EF-C79B-447F-A409-02E212E4674E}"/>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xmlns="" id="{EA8C89D2-2F55-434A-B461-E5EEF4470FA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108336</xdr:rowOff>
    </xdr:from>
    <xdr:to>
      <xdr:col>55</xdr:col>
      <xdr:colOff>50800</xdr:colOff>
      <xdr:row>41</xdr:row>
      <xdr:rowOff>38486</xdr:rowOff>
    </xdr:to>
    <xdr:sp macro="" textlink="">
      <xdr:nvSpPr>
        <xdr:cNvPr id="119" name="楕円 118">
          <a:extLst>
            <a:ext uri="{FF2B5EF4-FFF2-40B4-BE49-F238E27FC236}">
              <a16:creationId xmlns:a16="http://schemas.microsoft.com/office/drawing/2014/main" xmlns="" id="{C3A81045-30AE-4AB0-BCC2-420ED41D7C2A}"/>
            </a:ext>
          </a:extLst>
        </xdr:cNvPr>
        <xdr:cNvSpPr/>
      </xdr:nvSpPr>
      <xdr:spPr>
        <a:xfrm>
          <a:off x="9398000" y="67186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29750</xdr:rowOff>
    </xdr:from>
    <xdr:ext cx="469744" cy="259045"/>
    <xdr:sp macro="" textlink="">
      <xdr:nvSpPr>
        <xdr:cNvPr id="120" name="【道路】&#10;一人当たり延長該当値テキスト">
          <a:extLst>
            <a:ext uri="{FF2B5EF4-FFF2-40B4-BE49-F238E27FC236}">
              <a16:creationId xmlns:a16="http://schemas.microsoft.com/office/drawing/2014/main" xmlns="" id="{3BC6DF5E-A7DA-4B4B-AE1C-352EF90FA841}"/>
            </a:ext>
          </a:extLst>
        </xdr:cNvPr>
        <xdr:cNvSpPr txBox="1"/>
      </xdr:nvSpPr>
      <xdr:spPr>
        <a:xfrm>
          <a:off x="9467850" y="6640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108885</xdr:rowOff>
    </xdr:from>
    <xdr:to>
      <xdr:col>50</xdr:col>
      <xdr:colOff>165100</xdr:colOff>
      <xdr:row>41</xdr:row>
      <xdr:rowOff>39035</xdr:rowOff>
    </xdr:to>
    <xdr:sp macro="" textlink="">
      <xdr:nvSpPr>
        <xdr:cNvPr id="121" name="楕円 120">
          <a:extLst>
            <a:ext uri="{FF2B5EF4-FFF2-40B4-BE49-F238E27FC236}">
              <a16:creationId xmlns:a16="http://schemas.microsoft.com/office/drawing/2014/main" xmlns="" id="{05E37C7D-14AC-4E20-B3CE-BE5350A0CD45}"/>
            </a:ext>
          </a:extLst>
        </xdr:cNvPr>
        <xdr:cNvSpPr/>
      </xdr:nvSpPr>
      <xdr:spPr>
        <a:xfrm>
          <a:off x="8636000" y="67192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159136</xdr:rowOff>
    </xdr:from>
    <xdr:to>
      <xdr:col>55</xdr:col>
      <xdr:colOff>0</xdr:colOff>
      <xdr:row>40</xdr:row>
      <xdr:rowOff>159685</xdr:rowOff>
    </xdr:to>
    <xdr:cxnSp macro="">
      <xdr:nvCxnSpPr>
        <xdr:cNvPr id="122" name="直線コネクタ 121">
          <a:extLst>
            <a:ext uri="{FF2B5EF4-FFF2-40B4-BE49-F238E27FC236}">
              <a16:creationId xmlns:a16="http://schemas.microsoft.com/office/drawing/2014/main" xmlns="" id="{3A64347D-C7E5-4EF6-8231-48048549957D}"/>
            </a:ext>
          </a:extLst>
        </xdr:cNvPr>
        <xdr:cNvCxnSpPr/>
      </xdr:nvCxnSpPr>
      <xdr:spPr>
        <a:xfrm flipV="1">
          <a:off x="8686800" y="6769486"/>
          <a:ext cx="74295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114554</xdr:rowOff>
    </xdr:from>
    <xdr:to>
      <xdr:col>46</xdr:col>
      <xdr:colOff>38100</xdr:colOff>
      <xdr:row>41</xdr:row>
      <xdr:rowOff>44704</xdr:rowOff>
    </xdr:to>
    <xdr:sp macro="" textlink="">
      <xdr:nvSpPr>
        <xdr:cNvPr id="123" name="楕円 122">
          <a:extLst>
            <a:ext uri="{FF2B5EF4-FFF2-40B4-BE49-F238E27FC236}">
              <a16:creationId xmlns:a16="http://schemas.microsoft.com/office/drawing/2014/main" xmlns="" id="{9BCB176D-863B-4DED-8FAE-95E7B0EE5598}"/>
            </a:ext>
          </a:extLst>
        </xdr:cNvPr>
        <xdr:cNvSpPr/>
      </xdr:nvSpPr>
      <xdr:spPr>
        <a:xfrm>
          <a:off x="7842250" y="67249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159685</xdr:rowOff>
    </xdr:from>
    <xdr:to>
      <xdr:col>50</xdr:col>
      <xdr:colOff>114300</xdr:colOff>
      <xdr:row>40</xdr:row>
      <xdr:rowOff>165354</xdr:rowOff>
    </xdr:to>
    <xdr:cxnSp macro="">
      <xdr:nvCxnSpPr>
        <xdr:cNvPr id="124" name="直線コネクタ 123">
          <a:extLst>
            <a:ext uri="{FF2B5EF4-FFF2-40B4-BE49-F238E27FC236}">
              <a16:creationId xmlns:a16="http://schemas.microsoft.com/office/drawing/2014/main" xmlns="" id="{7F028362-196C-4A79-9A5B-D5B0AB9D4E33}"/>
            </a:ext>
          </a:extLst>
        </xdr:cNvPr>
        <xdr:cNvCxnSpPr/>
      </xdr:nvCxnSpPr>
      <xdr:spPr>
        <a:xfrm flipV="1">
          <a:off x="7886700" y="6770035"/>
          <a:ext cx="800100"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7830</xdr:rowOff>
    </xdr:from>
    <xdr:ext cx="469744" cy="259045"/>
    <xdr:sp macro="" textlink="">
      <xdr:nvSpPr>
        <xdr:cNvPr id="125" name="n_1aveValue【道路】&#10;一人当たり延長">
          <a:extLst>
            <a:ext uri="{FF2B5EF4-FFF2-40B4-BE49-F238E27FC236}">
              <a16:creationId xmlns:a16="http://schemas.microsoft.com/office/drawing/2014/main" xmlns="" id="{3C7D43DD-244D-48A8-BB83-23BE930E8BF0}"/>
            </a:ext>
          </a:extLst>
        </xdr:cNvPr>
        <xdr:cNvSpPr txBox="1"/>
      </xdr:nvSpPr>
      <xdr:spPr>
        <a:xfrm>
          <a:off x="8458277" y="6453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155368</xdr:rowOff>
    </xdr:from>
    <xdr:ext cx="469744" cy="259045"/>
    <xdr:sp macro="" textlink="">
      <xdr:nvSpPr>
        <xdr:cNvPr id="126" name="n_2aveValue【道路】&#10;一人当たり延長">
          <a:extLst>
            <a:ext uri="{FF2B5EF4-FFF2-40B4-BE49-F238E27FC236}">
              <a16:creationId xmlns:a16="http://schemas.microsoft.com/office/drawing/2014/main" xmlns="" id="{4FFAFF31-EDBD-49AC-A047-00B935792A1B}"/>
            </a:ext>
          </a:extLst>
        </xdr:cNvPr>
        <xdr:cNvSpPr txBox="1"/>
      </xdr:nvSpPr>
      <xdr:spPr>
        <a:xfrm>
          <a:off x="7677227" y="643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166295</xdr:rowOff>
    </xdr:from>
    <xdr:ext cx="469744" cy="259045"/>
    <xdr:sp macro="" textlink="">
      <xdr:nvSpPr>
        <xdr:cNvPr id="127" name="n_3aveValue【道路】&#10;一人当たり延長">
          <a:extLst>
            <a:ext uri="{FF2B5EF4-FFF2-40B4-BE49-F238E27FC236}">
              <a16:creationId xmlns:a16="http://schemas.microsoft.com/office/drawing/2014/main" xmlns="" id="{25E94594-07CD-49B6-AECF-5C81463420C7}"/>
            </a:ext>
          </a:extLst>
        </xdr:cNvPr>
        <xdr:cNvSpPr txBox="1"/>
      </xdr:nvSpPr>
      <xdr:spPr>
        <a:xfrm>
          <a:off x="6864427" y="628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30162</xdr:rowOff>
    </xdr:from>
    <xdr:ext cx="469744" cy="259045"/>
    <xdr:sp macro="" textlink="">
      <xdr:nvSpPr>
        <xdr:cNvPr id="128" name="n_1mainValue【道路】&#10;一人当たり延長">
          <a:extLst>
            <a:ext uri="{FF2B5EF4-FFF2-40B4-BE49-F238E27FC236}">
              <a16:creationId xmlns:a16="http://schemas.microsoft.com/office/drawing/2014/main" xmlns="" id="{FF6D92C3-C61A-4B9D-8CC6-4208471CB891}"/>
            </a:ext>
          </a:extLst>
        </xdr:cNvPr>
        <xdr:cNvSpPr txBox="1"/>
      </xdr:nvSpPr>
      <xdr:spPr>
        <a:xfrm>
          <a:off x="8458277" y="680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35831</xdr:rowOff>
    </xdr:from>
    <xdr:ext cx="469744" cy="259045"/>
    <xdr:sp macro="" textlink="">
      <xdr:nvSpPr>
        <xdr:cNvPr id="129" name="n_2mainValue【道路】&#10;一人当たり延長">
          <a:extLst>
            <a:ext uri="{FF2B5EF4-FFF2-40B4-BE49-F238E27FC236}">
              <a16:creationId xmlns:a16="http://schemas.microsoft.com/office/drawing/2014/main" xmlns="" id="{7E372BB3-4A59-418F-8DD6-151C096EF707}"/>
            </a:ext>
          </a:extLst>
        </xdr:cNvPr>
        <xdr:cNvSpPr txBox="1"/>
      </xdr:nvSpPr>
      <xdr:spPr>
        <a:xfrm>
          <a:off x="7677227" y="681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0" name="正方形/長方形 129">
          <a:extLst>
            <a:ext uri="{FF2B5EF4-FFF2-40B4-BE49-F238E27FC236}">
              <a16:creationId xmlns:a16="http://schemas.microsoft.com/office/drawing/2014/main" xmlns="" id="{F85E492E-092A-43F4-BCEE-2B424E10E876}"/>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1" name="正方形/長方形 130">
          <a:extLst>
            <a:ext uri="{FF2B5EF4-FFF2-40B4-BE49-F238E27FC236}">
              <a16:creationId xmlns:a16="http://schemas.microsoft.com/office/drawing/2014/main" xmlns="" id="{461FD068-0AFD-4719-B603-1608302DAF2A}"/>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2" name="正方形/長方形 131">
          <a:extLst>
            <a:ext uri="{FF2B5EF4-FFF2-40B4-BE49-F238E27FC236}">
              <a16:creationId xmlns:a16="http://schemas.microsoft.com/office/drawing/2014/main" xmlns="" id="{1E531973-2816-4F52-9976-59B8D7BE4651}"/>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3" name="正方形/長方形 132">
          <a:extLst>
            <a:ext uri="{FF2B5EF4-FFF2-40B4-BE49-F238E27FC236}">
              <a16:creationId xmlns:a16="http://schemas.microsoft.com/office/drawing/2014/main" xmlns="" id="{94B091AA-4418-4112-9612-6F58C5BE5C6C}"/>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4" name="正方形/長方形 133">
          <a:extLst>
            <a:ext uri="{FF2B5EF4-FFF2-40B4-BE49-F238E27FC236}">
              <a16:creationId xmlns:a16="http://schemas.microsoft.com/office/drawing/2014/main" xmlns="" id="{DF13AE3B-3D90-46AF-84FA-CB59FD0DEFD9}"/>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5" name="正方形/長方形 134">
          <a:extLst>
            <a:ext uri="{FF2B5EF4-FFF2-40B4-BE49-F238E27FC236}">
              <a16:creationId xmlns:a16="http://schemas.microsoft.com/office/drawing/2014/main" xmlns="" id="{7527E153-61E4-4351-9625-B13A15E04C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6" name="正方形/長方形 135">
          <a:extLst>
            <a:ext uri="{FF2B5EF4-FFF2-40B4-BE49-F238E27FC236}">
              <a16:creationId xmlns:a16="http://schemas.microsoft.com/office/drawing/2014/main" xmlns="" id="{6CAC8147-B927-47CB-86E1-1BEAF96F1FCA}"/>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7" name="正方形/長方形 136">
          <a:extLst>
            <a:ext uri="{FF2B5EF4-FFF2-40B4-BE49-F238E27FC236}">
              <a16:creationId xmlns:a16="http://schemas.microsoft.com/office/drawing/2014/main" xmlns="" id="{488A2FB0-A1B6-4034-A57F-2FCD9F96B13C}"/>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8" name="テキスト ボックス 137">
          <a:extLst>
            <a:ext uri="{FF2B5EF4-FFF2-40B4-BE49-F238E27FC236}">
              <a16:creationId xmlns:a16="http://schemas.microsoft.com/office/drawing/2014/main" xmlns="" id="{F6278DED-791E-41AA-9C1C-D9E4C2A8BE9F}"/>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9" name="直線コネクタ 138">
          <a:extLst>
            <a:ext uri="{FF2B5EF4-FFF2-40B4-BE49-F238E27FC236}">
              <a16:creationId xmlns:a16="http://schemas.microsoft.com/office/drawing/2014/main" xmlns="" id="{D68AE4CC-13B4-4541-894D-801F1C3305EE}"/>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40" name="直線コネクタ 139">
          <a:extLst>
            <a:ext uri="{FF2B5EF4-FFF2-40B4-BE49-F238E27FC236}">
              <a16:creationId xmlns:a16="http://schemas.microsoft.com/office/drawing/2014/main" xmlns="" id="{2C58FCF5-0969-4694-AE86-56CB8EB866B4}"/>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41" name="テキスト ボックス 140">
          <a:extLst>
            <a:ext uri="{FF2B5EF4-FFF2-40B4-BE49-F238E27FC236}">
              <a16:creationId xmlns:a16="http://schemas.microsoft.com/office/drawing/2014/main" xmlns="" id="{78AFC4DB-F655-4420-82EE-CA3AED90EF59}"/>
            </a:ext>
          </a:extLst>
        </xdr:cNvPr>
        <xdr:cNvSpPr txBox="1"/>
      </xdr:nvSpPr>
      <xdr:spPr>
        <a:xfrm>
          <a:off x="384961" y="105130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2" name="直線コネクタ 141">
          <a:extLst>
            <a:ext uri="{FF2B5EF4-FFF2-40B4-BE49-F238E27FC236}">
              <a16:creationId xmlns:a16="http://schemas.microsoft.com/office/drawing/2014/main" xmlns="" id="{091804B5-9BCD-411C-BC59-1A134A844D77}"/>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3" name="テキスト ボックス 142">
          <a:extLst>
            <a:ext uri="{FF2B5EF4-FFF2-40B4-BE49-F238E27FC236}">
              <a16:creationId xmlns:a16="http://schemas.microsoft.com/office/drawing/2014/main" xmlns="" id="{171D6AFD-B117-4643-A401-6468C71C4824}"/>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4" name="直線コネクタ 143">
          <a:extLst>
            <a:ext uri="{FF2B5EF4-FFF2-40B4-BE49-F238E27FC236}">
              <a16:creationId xmlns:a16="http://schemas.microsoft.com/office/drawing/2014/main" xmlns="" id="{6CD29B43-39D5-4D94-967E-2E1B6C32B6E9}"/>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5" name="テキスト ボックス 144">
          <a:extLst>
            <a:ext uri="{FF2B5EF4-FFF2-40B4-BE49-F238E27FC236}">
              <a16:creationId xmlns:a16="http://schemas.microsoft.com/office/drawing/2014/main" xmlns="" id="{BF351F68-77FD-4BC8-BCE5-D912BF8AE3D5}"/>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6" name="直線コネクタ 145">
          <a:extLst>
            <a:ext uri="{FF2B5EF4-FFF2-40B4-BE49-F238E27FC236}">
              <a16:creationId xmlns:a16="http://schemas.microsoft.com/office/drawing/2014/main" xmlns="" id="{F91EB4A1-9B4D-4FED-B8BB-ED4791CC8529}"/>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7" name="テキスト ボックス 146">
          <a:extLst>
            <a:ext uri="{FF2B5EF4-FFF2-40B4-BE49-F238E27FC236}">
              <a16:creationId xmlns:a16="http://schemas.microsoft.com/office/drawing/2014/main" xmlns="" id="{83F966B1-0D3B-475F-A336-E1CABBD84FAC}"/>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8" name="直線コネクタ 147">
          <a:extLst>
            <a:ext uri="{FF2B5EF4-FFF2-40B4-BE49-F238E27FC236}">
              <a16:creationId xmlns:a16="http://schemas.microsoft.com/office/drawing/2014/main" xmlns="" id="{5282926C-4374-4EDB-AE01-136B30E24C08}"/>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9" name="テキスト ボックス 148">
          <a:extLst>
            <a:ext uri="{FF2B5EF4-FFF2-40B4-BE49-F238E27FC236}">
              <a16:creationId xmlns:a16="http://schemas.microsoft.com/office/drawing/2014/main" xmlns="" id="{50F469D7-A11E-4BD3-8BFF-B7EA2B7C1B5F}"/>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a:extLst>
            <a:ext uri="{FF2B5EF4-FFF2-40B4-BE49-F238E27FC236}">
              <a16:creationId xmlns:a16="http://schemas.microsoft.com/office/drawing/2014/main" xmlns="" id="{ABE1F9B4-5CE2-43F7-8E51-1A46DEA4A64C}"/>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1" name="テキスト ボックス 150">
          <a:extLst>
            <a:ext uri="{FF2B5EF4-FFF2-40B4-BE49-F238E27FC236}">
              <a16:creationId xmlns:a16="http://schemas.microsoft.com/office/drawing/2014/main" xmlns="" id="{C98F8257-77DF-4EED-86B2-C581253E917E}"/>
            </a:ext>
          </a:extLst>
        </xdr:cNvPr>
        <xdr:cNvSpPr txBox="1"/>
      </xdr:nvSpPr>
      <xdr:spPr>
        <a:xfrm>
          <a:off x="2757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a:extLst>
            <a:ext uri="{FF2B5EF4-FFF2-40B4-BE49-F238E27FC236}">
              <a16:creationId xmlns:a16="http://schemas.microsoft.com/office/drawing/2014/main" xmlns="" id="{B62AD28C-6389-49B0-8D35-197FA66418F3}"/>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85725</xdr:rowOff>
    </xdr:from>
    <xdr:to>
      <xdr:col>24</xdr:col>
      <xdr:colOff>62865</xdr:colOff>
      <xdr:row>64</xdr:row>
      <xdr:rowOff>55245</xdr:rowOff>
    </xdr:to>
    <xdr:cxnSp macro="">
      <xdr:nvCxnSpPr>
        <xdr:cNvPr id="153" name="直線コネクタ 152">
          <a:extLst>
            <a:ext uri="{FF2B5EF4-FFF2-40B4-BE49-F238E27FC236}">
              <a16:creationId xmlns:a16="http://schemas.microsoft.com/office/drawing/2014/main" xmlns="" id="{B58A54B5-3ED3-44D0-8E02-4C7734D20D5E}"/>
            </a:ext>
          </a:extLst>
        </xdr:cNvPr>
        <xdr:cNvCxnSpPr/>
      </xdr:nvCxnSpPr>
      <xdr:spPr>
        <a:xfrm flipV="1">
          <a:off x="4177665" y="9172575"/>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59072</xdr:rowOff>
    </xdr:from>
    <xdr:ext cx="340478" cy="259045"/>
    <xdr:sp macro="" textlink="">
      <xdr:nvSpPr>
        <xdr:cNvPr id="154" name="【橋りょう・トンネル】&#10;有形固定資産減価償却率最小値テキスト">
          <a:extLst>
            <a:ext uri="{FF2B5EF4-FFF2-40B4-BE49-F238E27FC236}">
              <a16:creationId xmlns:a16="http://schemas.microsoft.com/office/drawing/2014/main" xmlns="" id="{DA140BF7-989F-4146-B5D8-B2EC5E463ED3}"/>
            </a:ext>
          </a:extLst>
        </xdr:cNvPr>
        <xdr:cNvSpPr txBox="1"/>
      </xdr:nvSpPr>
      <xdr:spPr>
        <a:xfrm>
          <a:off x="4216400" y="10631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55245</xdr:rowOff>
    </xdr:from>
    <xdr:to>
      <xdr:col>24</xdr:col>
      <xdr:colOff>152400</xdr:colOff>
      <xdr:row>64</xdr:row>
      <xdr:rowOff>55245</xdr:rowOff>
    </xdr:to>
    <xdr:cxnSp macro="">
      <xdr:nvCxnSpPr>
        <xdr:cNvPr id="155" name="直線コネクタ 154">
          <a:extLst>
            <a:ext uri="{FF2B5EF4-FFF2-40B4-BE49-F238E27FC236}">
              <a16:creationId xmlns:a16="http://schemas.microsoft.com/office/drawing/2014/main" xmlns="" id="{A117E2BD-37E1-4CF3-87AE-B8233791F494}"/>
            </a:ext>
          </a:extLst>
        </xdr:cNvPr>
        <xdr:cNvCxnSpPr/>
      </xdr:nvCxnSpPr>
      <xdr:spPr>
        <a:xfrm>
          <a:off x="4108450" y="106279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32402</xdr:rowOff>
    </xdr:from>
    <xdr:ext cx="405111" cy="259045"/>
    <xdr:sp macro="" textlink="">
      <xdr:nvSpPr>
        <xdr:cNvPr id="156" name="【橋りょう・トンネル】&#10;有形固定資産減価償却率最大値テキスト">
          <a:extLst>
            <a:ext uri="{FF2B5EF4-FFF2-40B4-BE49-F238E27FC236}">
              <a16:creationId xmlns:a16="http://schemas.microsoft.com/office/drawing/2014/main" xmlns="" id="{1E9400FC-DA9D-4979-9282-E718BD365135}"/>
            </a:ext>
          </a:extLst>
        </xdr:cNvPr>
        <xdr:cNvSpPr txBox="1"/>
      </xdr:nvSpPr>
      <xdr:spPr>
        <a:xfrm>
          <a:off x="4216400" y="895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85725</xdr:rowOff>
    </xdr:from>
    <xdr:to>
      <xdr:col>24</xdr:col>
      <xdr:colOff>152400</xdr:colOff>
      <xdr:row>55</xdr:row>
      <xdr:rowOff>85725</xdr:rowOff>
    </xdr:to>
    <xdr:cxnSp macro="">
      <xdr:nvCxnSpPr>
        <xdr:cNvPr id="157" name="直線コネクタ 156">
          <a:extLst>
            <a:ext uri="{FF2B5EF4-FFF2-40B4-BE49-F238E27FC236}">
              <a16:creationId xmlns:a16="http://schemas.microsoft.com/office/drawing/2014/main" xmlns="" id="{61EC45BC-936F-49A1-BB60-E0A5B5C35DCB}"/>
            </a:ext>
          </a:extLst>
        </xdr:cNvPr>
        <xdr:cNvCxnSpPr/>
      </xdr:nvCxnSpPr>
      <xdr:spPr>
        <a:xfrm>
          <a:off x="4108450" y="91725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56</xdr:row>
      <xdr:rowOff>132097</xdr:rowOff>
    </xdr:from>
    <xdr:ext cx="405111" cy="259045"/>
    <xdr:sp macro="" textlink="">
      <xdr:nvSpPr>
        <xdr:cNvPr id="158" name="【橋りょう・トンネル】&#10;有形固定資産減価償却率平均値テキスト">
          <a:extLst>
            <a:ext uri="{FF2B5EF4-FFF2-40B4-BE49-F238E27FC236}">
              <a16:creationId xmlns:a16="http://schemas.microsoft.com/office/drawing/2014/main" xmlns="" id="{36D744BA-B7BF-4266-8124-16A1524B33A4}"/>
            </a:ext>
          </a:extLst>
        </xdr:cNvPr>
        <xdr:cNvSpPr txBox="1"/>
      </xdr:nvSpPr>
      <xdr:spPr>
        <a:xfrm>
          <a:off x="4216400" y="9384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109220</xdr:rowOff>
    </xdr:from>
    <xdr:to>
      <xdr:col>24</xdr:col>
      <xdr:colOff>114300</xdr:colOff>
      <xdr:row>58</xdr:row>
      <xdr:rowOff>39370</xdr:rowOff>
    </xdr:to>
    <xdr:sp macro="" textlink="">
      <xdr:nvSpPr>
        <xdr:cNvPr id="159" name="フローチャート: 判断 158">
          <a:extLst>
            <a:ext uri="{FF2B5EF4-FFF2-40B4-BE49-F238E27FC236}">
              <a16:creationId xmlns:a16="http://schemas.microsoft.com/office/drawing/2014/main" xmlns="" id="{D24A8393-4682-4423-B6A3-F070C591BC29}"/>
            </a:ext>
          </a:extLst>
        </xdr:cNvPr>
        <xdr:cNvSpPr/>
      </xdr:nvSpPr>
      <xdr:spPr>
        <a:xfrm>
          <a:off x="4127500" y="95262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133985</xdr:rowOff>
    </xdr:from>
    <xdr:to>
      <xdr:col>20</xdr:col>
      <xdr:colOff>38100</xdr:colOff>
      <xdr:row>58</xdr:row>
      <xdr:rowOff>64135</xdr:rowOff>
    </xdr:to>
    <xdr:sp macro="" textlink="">
      <xdr:nvSpPr>
        <xdr:cNvPr id="160" name="フローチャート: 判断 159">
          <a:extLst>
            <a:ext uri="{FF2B5EF4-FFF2-40B4-BE49-F238E27FC236}">
              <a16:creationId xmlns:a16="http://schemas.microsoft.com/office/drawing/2014/main" xmlns="" id="{7219CEA7-0C23-4885-B330-62503AF6E908}"/>
            </a:ext>
          </a:extLst>
        </xdr:cNvPr>
        <xdr:cNvSpPr/>
      </xdr:nvSpPr>
      <xdr:spPr>
        <a:xfrm>
          <a:off x="3384550" y="95510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38735</xdr:rowOff>
    </xdr:from>
    <xdr:to>
      <xdr:col>15</xdr:col>
      <xdr:colOff>101600</xdr:colOff>
      <xdr:row>59</xdr:row>
      <xdr:rowOff>140335</xdr:rowOff>
    </xdr:to>
    <xdr:sp macro="" textlink="">
      <xdr:nvSpPr>
        <xdr:cNvPr id="161" name="フローチャート: 判断 160">
          <a:extLst>
            <a:ext uri="{FF2B5EF4-FFF2-40B4-BE49-F238E27FC236}">
              <a16:creationId xmlns:a16="http://schemas.microsoft.com/office/drawing/2014/main" xmlns="" id="{F2160241-F183-4FA7-A5D4-46639E188A3A}"/>
            </a:ext>
          </a:extLst>
        </xdr:cNvPr>
        <xdr:cNvSpPr/>
      </xdr:nvSpPr>
      <xdr:spPr>
        <a:xfrm>
          <a:off x="2571750" y="978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147320</xdr:rowOff>
    </xdr:from>
    <xdr:to>
      <xdr:col>10</xdr:col>
      <xdr:colOff>165100</xdr:colOff>
      <xdr:row>59</xdr:row>
      <xdr:rowOff>77470</xdr:rowOff>
    </xdr:to>
    <xdr:sp macro="" textlink="">
      <xdr:nvSpPr>
        <xdr:cNvPr id="162" name="フローチャート: 判断 161">
          <a:extLst>
            <a:ext uri="{FF2B5EF4-FFF2-40B4-BE49-F238E27FC236}">
              <a16:creationId xmlns:a16="http://schemas.microsoft.com/office/drawing/2014/main" xmlns="" id="{A17AC77B-1E0A-4A80-A1E4-0EE8E7FF089C}"/>
            </a:ext>
          </a:extLst>
        </xdr:cNvPr>
        <xdr:cNvSpPr/>
      </xdr:nvSpPr>
      <xdr:spPr>
        <a:xfrm>
          <a:off x="1778000" y="9729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3" name="テキスト ボックス 162">
          <a:extLst>
            <a:ext uri="{FF2B5EF4-FFF2-40B4-BE49-F238E27FC236}">
              <a16:creationId xmlns:a16="http://schemas.microsoft.com/office/drawing/2014/main" xmlns="" id="{00B1FDE0-67F5-483F-B71D-6B9E0B698757}"/>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4" name="テキスト ボックス 163">
          <a:extLst>
            <a:ext uri="{FF2B5EF4-FFF2-40B4-BE49-F238E27FC236}">
              <a16:creationId xmlns:a16="http://schemas.microsoft.com/office/drawing/2014/main" xmlns="" id="{EDE10B9D-924C-465C-BB0D-63131877D593}"/>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5" name="テキスト ボックス 164">
          <a:extLst>
            <a:ext uri="{FF2B5EF4-FFF2-40B4-BE49-F238E27FC236}">
              <a16:creationId xmlns:a16="http://schemas.microsoft.com/office/drawing/2014/main" xmlns="" id="{F2FBEDA5-B6B9-4D62-8F1E-2DF191CCF84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6" name="テキスト ボックス 165">
          <a:extLst>
            <a:ext uri="{FF2B5EF4-FFF2-40B4-BE49-F238E27FC236}">
              <a16:creationId xmlns:a16="http://schemas.microsoft.com/office/drawing/2014/main" xmlns="" id="{C6E27B79-CBA4-4E60-9E48-7BE402BD4529}"/>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7" name="テキスト ボックス 166">
          <a:extLst>
            <a:ext uri="{FF2B5EF4-FFF2-40B4-BE49-F238E27FC236}">
              <a16:creationId xmlns:a16="http://schemas.microsoft.com/office/drawing/2014/main" xmlns="" id="{D06C2977-18A5-45C8-A39B-C343A77DCFF5}"/>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95885</xdr:rowOff>
    </xdr:from>
    <xdr:to>
      <xdr:col>24</xdr:col>
      <xdr:colOff>114300</xdr:colOff>
      <xdr:row>60</xdr:row>
      <xdr:rowOff>26035</xdr:rowOff>
    </xdr:to>
    <xdr:sp macro="" textlink="">
      <xdr:nvSpPr>
        <xdr:cNvPr id="168" name="楕円 167">
          <a:extLst>
            <a:ext uri="{FF2B5EF4-FFF2-40B4-BE49-F238E27FC236}">
              <a16:creationId xmlns:a16="http://schemas.microsoft.com/office/drawing/2014/main" xmlns="" id="{A989FDD7-BD39-40CD-A2CC-F2D7C4AB34CF}"/>
            </a:ext>
          </a:extLst>
        </xdr:cNvPr>
        <xdr:cNvSpPr/>
      </xdr:nvSpPr>
      <xdr:spPr>
        <a:xfrm>
          <a:off x="4127500" y="98431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74312</xdr:rowOff>
    </xdr:from>
    <xdr:ext cx="405111" cy="259045"/>
    <xdr:sp macro="" textlink="">
      <xdr:nvSpPr>
        <xdr:cNvPr id="169" name="【橋りょう・トンネル】&#10;有形固定資産減価償却率該当値テキスト">
          <a:extLst>
            <a:ext uri="{FF2B5EF4-FFF2-40B4-BE49-F238E27FC236}">
              <a16:creationId xmlns:a16="http://schemas.microsoft.com/office/drawing/2014/main" xmlns="" id="{B1F0F648-0773-41EB-B71A-8C309F1DBA27}"/>
            </a:ext>
          </a:extLst>
        </xdr:cNvPr>
        <xdr:cNvSpPr txBox="1"/>
      </xdr:nvSpPr>
      <xdr:spPr>
        <a:xfrm>
          <a:off x="4216400" y="9821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124460</xdr:rowOff>
    </xdr:from>
    <xdr:to>
      <xdr:col>20</xdr:col>
      <xdr:colOff>38100</xdr:colOff>
      <xdr:row>60</xdr:row>
      <xdr:rowOff>54610</xdr:rowOff>
    </xdr:to>
    <xdr:sp macro="" textlink="">
      <xdr:nvSpPr>
        <xdr:cNvPr id="170" name="楕円 169">
          <a:extLst>
            <a:ext uri="{FF2B5EF4-FFF2-40B4-BE49-F238E27FC236}">
              <a16:creationId xmlns:a16="http://schemas.microsoft.com/office/drawing/2014/main" xmlns="" id="{7EABE4D3-EBF5-4656-9CA6-97B42FDC1A73}"/>
            </a:ext>
          </a:extLst>
        </xdr:cNvPr>
        <xdr:cNvSpPr/>
      </xdr:nvSpPr>
      <xdr:spPr>
        <a:xfrm>
          <a:off x="3384550" y="98717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146685</xdr:rowOff>
    </xdr:from>
    <xdr:to>
      <xdr:col>24</xdr:col>
      <xdr:colOff>63500</xdr:colOff>
      <xdr:row>60</xdr:row>
      <xdr:rowOff>3810</xdr:rowOff>
    </xdr:to>
    <xdr:cxnSp macro="">
      <xdr:nvCxnSpPr>
        <xdr:cNvPr id="171" name="直線コネクタ 170">
          <a:extLst>
            <a:ext uri="{FF2B5EF4-FFF2-40B4-BE49-F238E27FC236}">
              <a16:creationId xmlns:a16="http://schemas.microsoft.com/office/drawing/2014/main" xmlns="" id="{43DDEC12-D80D-417C-B812-1E1F35A07D9B}"/>
            </a:ext>
          </a:extLst>
        </xdr:cNvPr>
        <xdr:cNvCxnSpPr/>
      </xdr:nvCxnSpPr>
      <xdr:spPr>
        <a:xfrm flipV="1">
          <a:off x="3429000" y="9893935"/>
          <a:ext cx="7493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109220</xdr:rowOff>
    </xdr:from>
    <xdr:to>
      <xdr:col>15</xdr:col>
      <xdr:colOff>101600</xdr:colOff>
      <xdr:row>60</xdr:row>
      <xdr:rowOff>39370</xdr:rowOff>
    </xdr:to>
    <xdr:sp macro="" textlink="">
      <xdr:nvSpPr>
        <xdr:cNvPr id="172" name="楕円 171">
          <a:extLst>
            <a:ext uri="{FF2B5EF4-FFF2-40B4-BE49-F238E27FC236}">
              <a16:creationId xmlns:a16="http://schemas.microsoft.com/office/drawing/2014/main" xmlns="" id="{B7684F2D-AD5A-4664-9B5A-7A04883FC1C0}"/>
            </a:ext>
          </a:extLst>
        </xdr:cNvPr>
        <xdr:cNvSpPr/>
      </xdr:nvSpPr>
      <xdr:spPr>
        <a:xfrm>
          <a:off x="2571750" y="98564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160020</xdr:rowOff>
    </xdr:from>
    <xdr:to>
      <xdr:col>19</xdr:col>
      <xdr:colOff>177800</xdr:colOff>
      <xdr:row>60</xdr:row>
      <xdr:rowOff>3810</xdr:rowOff>
    </xdr:to>
    <xdr:cxnSp macro="">
      <xdr:nvCxnSpPr>
        <xdr:cNvPr id="173" name="直線コネクタ 172">
          <a:extLst>
            <a:ext uri="{FF2B5EF4-FFF2-40B4-BE49-F238E27FC236}">
              <a16:creationId xmlns:a16="http://schemas.microsoft.com/office/drawing/2014/main" xmlns="" id="{E3FEB683-4ED5-4535-9FCA-C9AFF581B1FC}"/>
            </a:ext>
          </a:extLst>
        </xdr:cNvPr>
        <xdr:cNvCxnSpPr/>
      </xdr:nvCxnSpPr>
      <xdr:spPr>
        <a:xfrm>
          <a:off x="2622550" y="9907270"/>
          <a:ext cx="80645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80662</xdr:rowOff>
    </xdr:from>
    <xdr:ext cx="405111" cy="259045"/>
    <xdr:sp macro="" textlink="">
      <xdr:nvSpPr>
        <xdr:cNvPr id="174" name="n_1aveValue【橋りょう・トンネル】&#10;有形固定資産減価償却率">
          <a:extLst>
            <a:ext uri="{FF2B5EF4-FFF2-40B4-BE49-F238E27FC236}">
              <a16:creationId xmlns:a16="http://schemas.microsoft.com/office/drawing/2014/main" xmlns="" id="{22FF9824-7009-4D78-8C75-443A82E331B8}"/>
            </a:ext>
          </a:extLst>
        </xdr:cNvPr>
        <xdr:cNvSpPr txBox="1"/>
      </xdr:nvSpPr>
      <xdr:spPr>
        <a:xfrm>
          <a:off x="3239144" y="933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156862</xdr:rowOff>
    </xdr:from>
    <xdr:ext cx="405111" cy="259045"/>
    <xdr:sp macro="" textlink="">
      <xdr:nvSpPr>
        <xdr:cNvPr id="175" name="n_2aveValue【橋りょう・トンネル】&#10;有形固定資産減価償却率">
          <a:extLst>
            <a:ext uri="{FF2B5EF4-FFF2-40B4-BE49-F238E27FC236}">
              <a16:creationId xmlns:a16="http://schemas.microsoft.com/office/drawing/2014/main" xmlns="" id="{F1479383-2B45-47F5-B685-8F024EC40BB1}"/>
            </a:ext>
          </a:extLst>
        </xdr:cNvPr>
        <xdr:cNvSpPr txBox="1"/>
      </xdr:nvSpPr>
      <xdr:spPr>
        <a:xfrm>
          <a:off x="2439044" y="9573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93997</xdr:rowOff>
    </xdr:from>
    <xdr:ext cx="405111" cy="259045"/>
    <xdr:sp macro="" textlink="">
      <xdr:nvSpPr>
        <xdr:cNvPr id="176" name="n_3aveValue【橋りょう・トンネル】&#10;有形固定資産減価償却率">
          <a:extLst>
            <a:ext uri="{FF2B5EF4-FFF2-40B4-BE49-F238E27FC236}">
              <a16:creationId xmlns:a16="http://schemas.microsoft.com/office/drawing/2014/main" xmlns="" id="{53B673C3-2B21-4EB5-BDFC-D9E81E7D2675}"/>
            </a:ext>
          </a:extLst>
        </xdr:cNvPr>
        <xdr:cNvSpPr txBox="1"/>
      </xdr:nvSpPr>
      <xdr:spPr>
        <a:xfrm>
          <a:off x="1645294" y="9511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45737</xdr:rowOff>
    </xdr:from>
    <xdr:ext cx="405111" cy="259045"/>
    <xdr:sp macro="" textlink="">
      <xdr:nvSpPr>
        <xdr:cNvPr id="177" name="n_1mainValue【橋りょう・トンネル】&#10;有形固定資産減価償却率">
          <a:extLst>
            <a:ext uri="{FF2B5EF4-FFF2-40B4-BE49-F238E27FC236}">
              <a16:creationId xmlns:a16="http://schemas.microsoft.com/office/drawing/2014/main" xmlns="" id="{12AEFE89-92A8-474F-AE64-8E2393E77FB1}"/>
            </a:ext>
          </a:extLst>
        </xdr:cNvPr>
        <xdr:cNvSpPr txBox="1"/>
      </xdr:nvSpPr>
      <xdr:spPr>
        <a:xfrm>
          <a:off x="32391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30497</xdr:rowOff>
    </xdr:from>
    <xdr:ext cx="405111" cy="259045"/>
    <xdr:sp macro="" textlink="">
      <xdr:nvSpPr>
        <xdr:cNvPr id="178" name="n_2mainValue【橋りょう・トンネル】&#10;有形固定資産減価償却率">
          <a:extLst>
            <a:ext uri="{FF2B5EF4-FFF2-40B4-BE49-F238E27FC236}">
              <a16:creationId xmlns:a16="http://schemas.microsoft.com/office/drawing/2014/main" xmlns="" id="{BC010B0D-2084-4D31-8CDC-885B6F4DCBF3}"/>
            </a:ext>
          </a:extLst>
        </xdr:cNvPr>
        <xdr:cNvSpPr txBox="1"/>
      </xdr:nvSpPr>
      <xdr:spPr>
        <a:xfrm>
          <a:off x="2439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9" name="正方形/長方形 178">
          <a:extLst>
            <a:ext uri="{FF2B5EF4-FFF2-40B4-BE49-F238E27FC236}">
              <a16:creationId xmlns:a16="http://schemas.microsoft.com/office/drawing/2014/main" xmlns="" id="{6F2AAF78-CACA-4717-959E-3D86E3C3D446}"/>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0" name="正方形/長方形 179">
          <a:extLst>
            <a:ext uri="{FF2B5EF4-FFF2-40B4-BE49-F238E27FC236}">
              <a16:creationId xmlns:a16="http://schemas.microsoft.com/office/drawing/2014/main" xmlns="" id="{262C7C50-1E4C-46AF-A1F7-B18A6CEE3FA4}"/>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1" name="正方形/長方形 180">
          <a:extLst>
            <a:ext uri="{FF2B5EF4-FFF2-40B4-BE49-F238E27FC236}">
              <a16:creationId xmlns:a16="http://schemas.microsoft.com/office/drawing/2014/main" xmlns="" id="{F289C75B-45F3-4D72-9206-C3614C206E0A}"/>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2" name="正方形/長方形 181">
          <a:extLst>
            <a:ext uri="{FF2B5EF4-FFF2-40B4-BE49-F238E27FC236}">
              <a16:creationId xmlns:a16="http://schemas.microsoft.com/office/drawing/2014/main" xmlns="" id="{F3244BA2-D69D-4C87-8E81-9E40119E2249}"/>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3" name="正方形/長方形 182">
          <a:extLst>
            <a:ext uri="{FF2B5EF4-FFF2-40B4-BE49-F238E27FC236}">
              <a16:creationId xmlns:a16="http://schemas.microsoft.com/office/drawing/2014/main" xmlns="" id="{E2D2B4B6-4693-4049-ACFE-E33DCF22082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4" name="正方形/長方形 183">
          <a:extLst>
            <a:ext uri="{FF2B5EF4-FFF2-40B4-BE49-F238E27FC236}">
              <a16:creationId xmlns:a16="http://schemas.microsoft.com/office/drawing/2014/main" xmlns="" id="{EA8B1AFB-DF37-436B-968C-ABB256FABB9A}"/>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5" name="正方形/長方形 184">
          <a:extLst>
            <a:ext uri="{FF2B5EF4-FFF2-40B4-BE49-F238E27FC236}">
              <a16:creationId xmlns:a16="http://schemas.microsoft.com/office/drawing/2014/main" xmlns="" id="{3DA91496-9B72-48DB-BBE3-45325DDC6C6C}"/>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6" name="正方形/長方形 185">
          <a:extLst>
            <a:ext uri="{FF2B5EF4-FFF2-40B4-BE49-F238E27FC236}">
              <a16:creationId xmlns:a16="http://schemas.microsoft.com/office/drawing/2014/main" xmlns="" id="{A4B09677-AAD6-4408-9A0A-9F5EF62C0B4E}"/>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7" name="テキスト ボックス 186">
          <a:extLst>
            <a:ext uri="{FF2B5EF4-FFF2-40B4-BE49-F238E27FC236}">
              <a16:creationId xmlns:a16="http://schemas.microsoft.com/office/drawing/2014/main" xmlns="" id="{97A7DBE1-6C7F-411D-A0BD-BC960C3E7F61}"/>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8" name="直線コネクタ 187">
          <a:extLst>
            <a:ext uri="{FF2B5EF4-FFF2-40B4-BE49-F238E27FC236}">
              <a16:creationId xmlns:a16="http://schemas.microsoft.com/office/drawing/2014/main" xmlns="" id="{8DC2C04E-3829-4975-910F-31078AC4FBC8}"/>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89" name="直線コネクタ 188">
          <a:extLst>
            <a:ext uri="{FF2B5EF4-FFF2-40B4-BE49-F238E27FC236}">
              <a16:creationId xmlns:a16="http://schemas.microsoft.com/office/drawing/2014/main" xmlns="" id="{98E50651-11F6-4075-8415-F20B876BB8EF}"/>
            </a:ext>
          </a:extLst>
        </xdr:cNvPr>
        <xdr:cNvCxnSpPr/>
      </xdr:nvCxnSpPr>
      <xdr:spPr>
        <a:xfrm>
          <a:off x="5956300" y="10464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190" name="テキスト ボックス 189">
          <a:extLst>
            <a:ext uri="{FF2B5EF4-FFF2-40B4-BE49-F238E27FC236}">
              <a16:creationId xmlns:a16="http://schemas.microsoft.com/office/drawing/2014/main" xmlns="" id="{3ADFFBC0-AA6A-4A73-9119-C6617011630B}"/>
            </a:ext>
          </a:extLst>
        </xdr:cNvPr>
        <xdr:cNvSpPr txBox="1"/>
      </xdr:nvSpPr>
      <xdr:spPr>
        <a:xfrm>
          <a:off x="5726564" y="10328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1" name="直線コネクタ 190">
          <a:extLst>
            <a:ext uri="{FF2B5EF4-FFF2-40B4-BE49-F238E27FC236}">
              <a16:creationId xmlns:a16="http://schemas.microsoft.com/office/drawing/2014/main" xmlns="" id="{6DBD6361-E93C-49CE-BB1B-E1D2A0F625C6}"/>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2" name="テキスト ボックス 191">
          <a:extLst>
            <a:ext uri="{FF2B5EF4-FFF2-40B4-BE49-F238E27FC236}">
              <a16:creationId xmlns:a16="http://schemas.microsoft.com/office/drawing/2014/main" xmlns="" id="{C0259B48-6085-4991-8F0E-6D4D4238E61C}"/>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93" name="直線コネクタ 192">
          <a:extLst>
            <a:ext uri="{FF2B5EF4-FFF2-40B4-BE49-F238E27FC236}">
              <a16:creationId xmlns:a16="http://schemas.microsoft.com/office/drawing/2014/main" xmlns="" id="{104E4313-5890-4DB8-AF5B-4E4B0D1FEEEC}"/>
            </a:ext>
          </a:extLst>
        </xdr:cNvPr>
        <xdr:cNvCxnSpPr/>
      </xdr:nvCxnSpPr>
      <xdr:spPr>
        <a:xfrm>
          <a:off x="5956300" y="9366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194" name="テキスト ボックス 193">
          <a:extLst>
            <a:ext uri="{FF2B5EF4-FFF2-40B4-BE49-F238E27FC236}">
              <a16:creationId xmlns:a16="http://schemas.microsoft.com/office/drawing/2014/main" xmlns="" id="{FC8AD190-8166-4D3E-A2C1-2EEE3EB5A39D}"/>
            </a:ext>
          </a:extLst>
        </xdr:cNvPr>
        <xdr:cNvSpPr txBox="1"/>
      </xdr:nvSpPr>
      <xdr:spPr>
        <a:xfrm>
          <a:off x="5418031" y="9230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a:extLst>
            <a:ext uri="{FF2B5EF4-FFF2-40B4-BE49-F238E27FC236}">
              <a16:creationId xmlns:a16="http://schemas.microsoft.com/office/drawing/2014/main" xmlns="" id="{C83BFCDB-EFDA-4131-B0B0-332B546311AC}"/>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6" name="テキスト ボックス 195">
          <a:extLst>
            <a:ext uri="{FF2B5EF4-FFF2-40B4-BE49-F238E27FC236}">
              <a16:creationId xmlns:a16="http://schemas.microsoft.com/office/drawing/2014/main" xmlns="" id="{F2FFD413-7C38-4B59-A4C1-505090D5FF8B}"/>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橋りょう・トンネル】&#10;一人当たり有形固定資産（償却資産）額グラフ枠">
          <a:extLst>
            <a:ext uri="{FF2B5EF4-FFF2-40B4-BE49-F238E27FC236}">
              <a16:creationId xmlns:a16="http://schemas.microsoft.com/office/drawing/2014/main" xmlns="" id="{70DE7944-09F6-439C-89FE-A1D49953915C}"/>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61865</xdr:rowOff>
    </xdr:from>
    <xdr:to>
      <xdr:col>54</xdr:col>
      <xdr:colOff>189865</xdr:colOff>
      <xdr:row>63</xdr:row>
      <xdr:rowOff>52463</xdr:rowOff>
    </xdr:to>
    <xdr:cxnSp macro="">
      <xdr:nvCxnSpPr>
        <xdr:cNvPr id="198" name="直線コネクタ 197">
          <a:extLst>
            <a:ext uri="{FF2B5EF4-FFF2-40B4-BE49-F238E27FC236}">
              <a16:creationId xmlns:a16="http://schemas.microsoft.com/office/drawing/2014/main" xmlns="" id="{71986EE7-179C-42B0-AECF-1533558093C0}"/>
            </a:ext>
          </a:extLst>
        </xdr:cNvPr>
        <xdr:cNvCxnSpPr/>
      </xdr:nvCxnSpPr>
      <xdr:spPr>
        <a:xfrm flipV="1">
          <a:off x="9429115" y="9313815"/>
          <a:ext cx="0" cy="1146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56290</xdr:rowOff>
    </xdr:from>
    <xdr:ext cx="378565" cy="259045"/>
    <xdr:sp macro="" textlink="">
      <xdr:nvSpPr>
        <xdr:cNvPr id="199" name="【橋りょう・トンネル】&#10;一人当たり有形固定資産（償却資産）額最小値テキスト">
          <a:extLst>
            <a:ext uri="{FF2B5EF4-FFF2-40B4-BE49-F238E27FC236}">
              <a16:creationId xmlns:a16="http://schemas.microsoft.com/office/drawing/2014/main" xmlns="" id="{203A53E1-AAAD-435A-88AA-554827C34ABE}"/>
            </a:ext>
          </a:extLst>
        </xdr:cNvPr>
        <xdr:cNvSpPr txBox="1"/>
      </xdr:nvSpPr>
      <xdr:spPr>
        <a:xfrm>
          <a:off x="9467850" y="10463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52463</xdr:rowOff>
    </xdr:from>
    <xdr:to>
      <xdr:col>55</xdr:col>
      <xdr:colOff>88900</xdr:colOff>
      <xdr:row>63</xdr:row>
      <xdr:rowOff>52463</xdr:rowOff>
    </xdr:to>
    <xdr:cxnSp macro="">
      <xdr:nvCxnSpPr>
        <xdr:cNvPr id="200" name="直線コネクタ 199">
          <a:extLst>
            <a:ext uri="{FF2B5EF4-FFF2-40B4-BE49-F238E27FC236}">
              <a16:creationId xmlns:a16="http://schemas.microsoft.com/office/drawing/2014/main" xmlns="" id="{7DF6D787-44F2-46AA-A5A8-9CDA2EBF8417}"/>
            </a:ext>
          </a:extLst>
        </xdr:cNvPr>
        <xdr:cNvCxnSpPr/>
      </xdr:nvCxnSpPr>
      <xdr:spPr>
        <a:xfrm>
          <a:off x="9359900" y="104601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8542</xdr:rowOff>
    </xdr:from>
    <xdr:ext cx="599010" cy="259045"/>
    <xdr:sp macro="" textlink="">
      <xdr:nvSpPr>
        <xdr:cNvPr id="201" name="【橋りょう・トンネル】&#10;一人当たり有形固定資産（償却資産）額最大値テキスト">
          <a:extLst>
            <a:ext uri="{FF2B5EF4-FFF2-40B4-BE49-F238E27FC236}">
              <a16:creationId xmlns:a16="http://schemas.microsoft.com/office/drawing/2014/main" xmlns="" id="{518250B4-7BCC-4536-A822-49EFA1506F0A}"/>
            </a:ext>
          </a:extLst>
        </xdr:cNvPr>
        <xdr:cNvSpPr txBox="1"/>
      </xdr:nvSpPr>
      <xdr:spPr>
        <a:xfrm>
          <a:off x="9467850" y="9095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61865</xdr:rowOff>
    </xdr:from>
    <xdr:to>
      <xdr:col>55</xdr:col>
      <xdr:colOff>88900</xdr:colOff>
      <xdr:row>56</xdr:row>
      <xdr:rowOff>61865</xdr:rowOff>
    </xdr:to>
    <xdr:cxnSp macro="">
      <xdr:nvCxnSpPr>
        <xdr:cNvPr id="202" name="直線コネクタ 201">
          <a:extLst>
            <a:ext uri="{FF2B5EF4-FFF2-40B4-BE49-F238E27FC236}">
              <a16:creationId xmlns:a16="http://schemas.microsoft.com/office/drawing/2014/main" xmlns="" id="{E5514882-A7B0-4599-83AF-0F4F3CD009A1}"/>
            </a:ext>
          </a:extLst>
        </xdr:cNvPr>
        <xdr:cNvCxnSpPr/>
      </xdr:nvCxnSpPr>
      <xdr:spPr>
        <a:xfrm>
          <a:off x="9359900" y="93138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3139</xdr:rowOff>
    </xdr:from>
    <xdr:ext cx="534377" cy="259045"/>
    <xdr:sp macro="" textlink="">
      <xdr:nvSpPr>
        <xdr:cNvPr id="203" name="【橋りょう・トンネル】&#10;一人当たり有形固定資産（償却資産）額平均値テキスト">
          <a:extLst>
            <a:ext uri="{FF2B5EF4-FFF2-40B4-BE49-F238E27FC236}">
              <a16:creationId xmlns:a16="http://schemas.microsoft.com/office/drawing/2014/main" xmlns="" id="{7B37703A-1EFA-4DF5-9627-9F67E335BEC8}"/>
            </a:ext>
          </a:extLst>
        </xdr:cNvPr>
        <xdr:cNvSpPr txBox="1"/>
      </xdr:nvSpPr>
      <xdr:spPr>
        <a:xfrm>
          <a:off x="9467850" y="9915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24712</xdr:rowOff>
    </xdr:from>
    <xdr:to>
      <xdr:col>55</xdr:col>
      <xdr:colOff>50800</xdr:colOff>
      <xdr:row>60</xdr:row>
      <xdr:rowOff>126312</xdr:rowOff>
    </xdr:to>
    <xdr:sp macro="" textlink="">
      <xdr:nvSpPr>
        <xdr:cNvPr id="204" name="フローチャート: 判断 203">
          <a:extLst>
            <a:ext uri="{FF2B5EF4-FFF2-40B4-BE49-F238E27FC236}">
              <a16:creationId xmlns:a16="http://schemas.microsoft.com/office/drawing/2014/main" xmlns="" id="{A4E55A98-364D-4344-AEFD-7863B3AEE639}"/>
            </a:ext>
          </a:extLst>
        </xdr:cNvPr>
        <xdr:cNvSpPr/>
      </xdr:nvSpPr>
      <xdr:spPr>
        <a:xfrm>
          <a:off x="9398000" y="993706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50441</xdr:rowOff>
    </xdr:from>
    <xdr:to>
      <xdr:col>50</xdr:col>
      <xdr:colOff>165100</xdr:colOff>
      <xdr:row>60</xdr:row>
      <xdr:rowOff>152041</xdr:rowOff>
    </xdr:to>
    <xdr:sp macro="" textlink="">
      <xdr:nvSpPr>
        <xdr:cNvPr id="205" name="フローチャート: 判断 204">
          <a:extLst>
            <a:ext uri="{FF2B5EF4-FFF2-40B4-BE49-F238E27FC236}">
              <a16:creationId xmlns:a16="http://schemas.microsoft.com/office/drawing/2014/main" xmlns="" id="{3C0CE6A1-EEC1-4C9D-B05D-0F41657DF522}"/>
            </a:ext>
          </a:extLst>
        </xdr:cNvPr>
        <xdr:cNvSpPr/>
      </xdr:nvSpPr>
      <xdr:spPr>
        <a:xfrm>
          <a:off x="8636000" y="996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59</xdr:row>
      <xdr:rowOff>137978</xdr:rowOff>
    </xdr:from>
    <xdr:to>
      <xdr:col>46</xdr:col>
      <xdr:colOff>38100</xdr:colOff>
      <xdr:row>60</xdr:row>
      <xdr:rowOff>68128</xdr:rowOff>
    </xdr:to>
    <xdr:sp macro="" textlink="">
      <xdr:nvSpPr>
        <xdr:cNvPr id="206" name="フローチャート: 判断 205">
          <a:extLst>
            <a:ext uri="{FF2B5EF4-FFF2-40B4-BE49-F238E27FC236}">
              <a16:creationId xmlns:a16="http://schemas.microsoft.com/office/drawing/2014/main" xmlns="" id="{16648803-B186-4875-AA80-3974979EE35C}"/>
            </a:ext>
          </a:extLst>
        </xdr:cNvPr>
        <xdr:cNvSpPr/>
      </xdr:nvSpPr>
      <xdr:spPr>
        <a:xfrm>
          <a:off x="7842250" y="98852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57</xdr:row>
      <xdr:rowOff>80473</xdr:rowOff>
    </xdr:from>
    <xdr:to>
      <xdr:col>41</xdr:col>
      <xdr:colOff>101600</xdr:colOff>
      <xdr:row>58</xdr:row>
      <xdr:rowOff>10623</xdr:rowOff>
    </xdr:to>
    <xdr:sp macro="" textlink="">
      <xdr:nvSpPr>
        <xdr:cNvPr id="207" name="フローチャート: 判断 206">
          <a:extLst>
            <a:ext uri="{FF2B5EF4-FFF2-40B4-BE49-F238E27FC236}">
              <a16:creationId xmlns:a16="http://schemas.microsoft.com/office/drawing/2014/main" xmlns="" id="{46A5986D-D7FB-49B1-A38D-BA8E6ED47425}"/>
            </a:ext>
          </a:extLst>
        </xdr:cNvPr>
        <xdr:cNvSpPr/>
      </xdr:nvSpPr>
      <xdr:spPr>
        <a:xfrm>
          <a:off x="7029450" y="94975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a:extLst>
            <a:ext uri="{FF2B5EF4-FFF2-40B4-BE49-F238E27FC236}">
              <a16:creationId xmlns:a16="http://schemas.microsoft.com/office/drawing/2014/main" xmlns="" id="{FE6D898E-2DC2-49B7-B3B8-89235D216DFC}"/>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a:extLst>
            <a:ext uri="{FF2B5EF4-FFF2-40B4-BE49-F238E27FC236}">
              <a16:creationId xmlns:a16="http://schemas.microsoft.com/office/drawing/2014/main" xmlns="" id="{01BA3357-B7AA-4E90-8DFD-49FE51D84908}"/>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a:extLst>
            <a:ext uri="{FF2B5EF4-FFF2-40B4-BE49-F238E27FC236}">
              <a16:creationId xmlns:a16="http://schemas.microsoft.com/office/drawing/2014/main" xmlns="" id="{B667FBC7-B487-403E-BCB9-809F84B10A68}"/>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a:extLst>
            <a:ext uri="{FF2B5EF4-FFF2-40B4-BE49-F238E27FC236}">
              <a16:creationId xmlns:a16="http://schemas.microsoft.com/office/drawing/2014/main" xmlns="" id="{2224B0B8-C3EA-4B2A-A303-37FF0B6B2AEA}"/>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a:extLst>
            <a:ext uri="{FF2B5EF4-FFF2-40B4-BE49-F238E27FC236}">
              <a16:creationId xmlns:a16="http://schemas.microsoft.com/office/drawing/2014/main" xmlns="" id="{F3395419-A5F8-4A50-88D2-6A2F36E29BAC}"/>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75753</xdr:rowOff>
    </xdr:from>
    <xdr:to>
      <xdr:col>55</xdr:col>
      <xdr:colOff>50800</xdr:colOff>
      <xdr:row>60</xdr:row>
      <xdr:rowOff>5903</xdr:rowOff>
    </xdr:to>
    <xdr:sp macro="" textlink="">
      <xdr:nvSpPr>
        <xdr:cNvPr id="213" name="楕円 212">
          <a:extLst>
            <a:ext uri="{FF2B5EF4-FFF2-40B4-BE49-F238E27FC236}">
              <a16:creationId xmlns:a16="http://schemas.microsoft.com/office/drawing/2014/main" xmlns="" id="{CA625823-F611-4B05-A08A-8F883E824362}"/>
            </a:ext>
          </a:extLst>
        </xdr:cNvPr>
        <xdr:cNvSpPr/>
      </xdr:nvSpPr>
      <xdr:spPr>
        <a:xfrm>
          <a:off x="9398000" y="98230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98630</xdr:rowOff>
    </xdr:from>
    <xdr:ext cx="599010" cy="259045"/>
    <xdr:sp macro="" textlink="">
      <xdr:nvSpPr>
        <xdr:cNvPr id="214" name="【橋りょう・トンネル】&#10;一人当たり有形固定資産（償却資産）額該当値テキスト">
          <a:extLst>
            <a:ext uri="{FF2B5EF4-FFF2-40B4-BE49-F238E27FC236}">
              <a16:creationId xmlns:a16="http://schemas.microsoft.com/office/drawing/2014/main" xmlns="" id="{DF058AE5-37F4-4E0B-8EF2-4AA43D5D97E8}"/>
            </a:ext>
          </a:extLst>
        </xdr:cNvPr>
        <xdr:cNvSpPr txBox="1"/>
      </xdr:nvSpPr>
      <xdr:spPr>
        <a:xfrm>
          <a:off x="9467850" y="9680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78256</xdr:rowOff>
    </xdr:from>
    <xdr:to>
      <xdr:col>50</xdr:col>
      <xdr:colOff>165100</xdr:colOff>
      <xdr:row>60</xdr:row>
      <xdr:rowOff>8406</xdr:rowOff>
    </xdr:to>
    <xdr:sp macro="" textlink="">
      <xdr:nvSpPr>
        <xdr:cNvPr id="215" name="楕円 214">
          <a:extLst>
            <a:ext uri="{FF2B5EF4-FFF2-40B4-BE49-F238E27FC236}">
              <a16:creationId xmlns:a16="http://schemas.microsoft.com/office/drawing/2014/main" xmlns="" id="{FE6E94C3-363F-444B-B00A-A099AD46EF06}"/>
            </a:ext>
          </a:extLst>
        </xdr:cNvPr>
        <xdr:cNvSpPr/>
      </xdr:nvSpPr>
      <xdr:spPr>
        <a:xfrm>
          <a:off x="8636000" y="98255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126553</xdr:rowOff>
    </xdr:from>
    <xdr:to>
      <xdr:col>55</xdr:col>
      <xdr:colOff>0</xdr:colOff>
      <xdr:row>59</xdr:row>
      <xdr:rowOff>129056</xdr:rowOff>
    </xdr:to>
    <xdr:cxnSp macro="">
      <xdr:nvCxnSpPr>
        <xdr:cNvPr id="216" name="直線コネクタ 215">
          <a:extLst>
            <a:ext uri="{FF2B5EF4-FFF2-40B4-BE49-F238E27FC236}">
              <a16:creationId xmlns:a16="http://schemas.microsoft.com/office/drawing/2014/main" xmlns="" id="{166165F5-2F04-49DD-8109-B481BDD0F89E}"/>
            </a:ext>
          </a:extLst>
        </xdr:cNvPr>
        <xdr:cNvCxnSpPr/>
      </xdr:nvCxnSpPr>
      <xdr:spPr>
        <a:xfrm flipV="1">
          <a:off x="8686800" y="9873803"/>
          <a:ext cx="742950" cy="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168501</xdr:rowOff>
    </xdr:from>
    <xdr:to>
      <xdr:col>46</xdr:col>
      <xdr:colOff>38100</xdr:colOff>
      <xdr:row>60</xdr:row>
      <xdr:rowOff>98651</xdr:rowOff>
    </xdr:to>
    <xdr:sp macro="" textlink="">
      <xdr:nvSpPr>
        <xdr:cNvPr id="217" name="楕円 216">
          <a:extLst>
            <a:ext uri="{FF2B5EF4-FFF2-40B4-BE49-F238E27FC236}">
              <a16:creationId xmlns:a16="http://schemas.microsoft.com/office/drawing/2014/main" xmlns="" id="{2D3B677E-A6DE-4017-B649-A9C9F4837BF6}"/>
            </a:ext>
          </a:extLst>
        </xdr:cNvPr>
        <xdr:cNvSpPr/>
      </xdr:nvSpPr>
      <xdr:spPr>
        <a:xfrm>
          <a:off x="7842250" y="990940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129056</xdr:rowOff>
    </xdr:from>
    <xdr:to>
      <xdr:col>50</xdr:col>
      <xdr:colOff>114300</xdr:colOff>
      <xdr:row>60</xdr:row>
      <xdr:rowOff>47851</xdr:rowOff>
    </xdr:to>
    <xdr:cxnSp macro="">
      <xdr:nvCxnSpPr>
        <xdr:cNvPr id="218" name="直線コネクタ 217">
          <a:extLst>
            <a:ext uri="{FF2B5EF4-FFF2-40B4-BE49-F238E27FC236}">
              <a16:creationId xmlns:a16="http://schemas.microsoft.com/office/drawing/2014/main" xmlns="" id="{3DC3EA5A-A292-4862-9B34-D2E05AD294AF}"/>
            </a:ext>
          </a:extLst>
        </xdr:cNvPr>
        <xdr:cNvCxnSpPr/>
      </xdr:nvCxnSpPr>
      <xdr:spPr>
        <a:xfrm flipV="1">
          <a:off x="7886700" y="9876306"/>
          <a:ext cx="800100" cy="8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143168</xdr:rowOff>
    </xdr:from>
    <xdr:ext cx="534377" cy="259045"/>
    <xdr:sp macro="" textlink="">
      <xdr:nvSpPr>
        <xdr:cNvPr id="219" name="n_1aveValue【橋りょう・トンネル】&#10;一人当たり有形固定資産（償却資産）額">
          <a:extLst>
            <a:ext uri="{FF2B5EF4-FFF2-40B4-BE49-F238E27FC236}">
              <a16:creationId xmlns:a16="http://schemas.microsoft.com/office/drawing/2014/main" xmlns="" id="{E9D6F0E4-20D5-4DDD-A93E-B36A258EB61B}"/>
            </a:ext>
          </a:extLst>
        </xdr:cNvPr>
        <xdr:cNvSpPr txBox="1"/>
      </xdr:nvSpPr>
      <xdr:spPr>
        <a:xfrm>
          <a:off x="8425961" y="1005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84655</xdr:rowOff>
    </xdr:from>
    <xdr:ext cx="534377" cy="259045"/>
    <xdr:sp macro="" textlink="">
      <xdr:nvSpPr>
        <xdr:cNvPr id="220" name="n_2aveValue【橋りょう・トンネル】&#10;一人当たり有形固定資産（償却資産）額">
          <a:extLst>
            <a:ext uri="{FF2B5EF4-FFF2-40B4-BE49-F238E27FC236}">
              <a16:creationId xmlns:a16="http://schemas.microsoft.com/office/drawing/2014/main" xmlns="" id="{6AE215E0-0092-4FD9-8227-F34506AB0E50}"/>
            </a:ext>
          </a:extLst>
        </xdr:cNvPr>
        <xdr:cNvSpPr txBox="1"/>
      </xdr:nvSpPr>
      <xdr:spPr>
        <a:xfrm>
          <a:off x="7644911" y="9666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56</xdr:row>
      <xdr:rowOff>27150</xdr:rowOff>
    </xdr:from>
    <xdr:ext cx="599010" cy="259045"/>
    <xdr:sp macro="" textlink="">
      <xdr:nvSpPr>
        <xdr:cNvPr id="221" name="n_3aveValue【橋りょう・トンネル】&#10;一人当たり有形固定資産（償却資産）額">
          <a:extLst>
            <a:ext uri="{FF2B5EF4-FFF2-40B4-BE49-F238E27FC236}">
              <a16:creationId xmlns:a16="http://schemas.microsoft.com/office/drawing/2014/main" xmlns="" id="{D635D07D-AAE8-4E87-B3DE-962C8E4955CE}"/>
            </a:ext>
          </a:extLst>
        </xdr:cNvPr>
        <xdr:cNvSpPr txBox="1"/>
      </xdr:nvSpPr>
      <xdr:spPr>
        <a:xfrm>
          <a:off x="6818845" y="927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24933</xdr:rowOff>
    </xdr:from>
    <xdr:ext cx="599010" cy="259045"/>
    <xdr:sp macro="" textlink="">
      <xdr:nvSpPr>
        <xdr:cNvPr id="222" name="n_1mainValue【橋りょう・トンネル】&#10;一人当たり有形固定資産（償却資産）額">
          <a:extLst>
            <a:ext uri="{FF2B5EF4-FFF2-40B4-BE49-F238E27FC236}">
              <a16:creationId xmlns:a16="http://schemas.microsoft.com/office/drawing/2014/main" xmlns="" id="{F65FAA89-938A-4031-87C5-337B5B5A50C4}"/>
            </a:ext>
          </a:extLst>
        </xdr:cNvPr>
        <xdr:cNvSpPr txBox="1"/>
      </xdr:nvSpPr>
      <xdr:spPr>
        <a:xfrm>
          <a:off x="8399995" y="960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89778</xdr:rowOff>
    </xdr:from>
    <xdr:ext cx="534377" cy="259045"/>
    <xdr:sp macro="" textlink="">
      <xdr:nvSpPr>
        <xdr:cNvPr id="223" name="n_2mainValue【橋りょう・トンネル】&#10;一人当たり有形固定資産（償却資産）額">
          <a:extLst>
            <a:ext uri="{FF2B5EF4-FFF2-40B4-BE49-F238E27FC236}">
              <a16:creationId xmlns:a16="http://schemas.microsoft.com/office/drawing/2014/main" xmlns="" id="{A58E797D-DD72-4EC0-B7F6-B0A9059AD10B}"/>
            </a:ext>
          </a:extLst>
        </xdr:cNvPr>
        <xdr:cNvSpPr txBox="1"/>
      </xdr:nvSpPr>
      <xdr:spPr>
        <a:xfrm>
          <a:off x="7644911" y="1000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a:extLst>
            <a:ext uri="{FF2B5EF4-FFF2-40B4-BE49-F238E27FC236}">
              <a16:creationId xmlns:a16="http://schemas.microsoft.com/office/drawing/2014/main" xmlns="" id="{0414262E-6901-4BDA-B3DD-8BA48E02F8E4}"/>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a:extLst>
            <a:ext uri="{FF2B5EF4-FFF2-40B4-BE49-F238E27FC236}">
              <a16:creationId xmlns:a16="http://schemas.microsoft.com/office/drawing/2014/main" xmlns="" id="{38BBAB9C-BA12-4C45-8137-DD466A7AFDB4}"/>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a:extLst>
            <a:ext uri="{FF2B5EF4-FFF2-40B4-BE49-F238E27FC236}">
              <a16:creationId xmlns:a16="http://schemas.microsoft.com/office/drawing/2014/main" xmlns="" id="{80CDD090-48A8-4D8E-9A4B-C78A634947E1}"/>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a:extLst>
            <a:ext uri="{FF2B5EF4-FFF2-40B4-BE49-F238E27FC236}">
              <a16:creationId xmlns:a16="http://schemas.microsoft.com/office/drawing/2014/main" xmlns="" id="{2651E5BA-7DAC-459A-8187-0F6036DB8E49}"/>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a:extLst>
            <a:ext uri="{FF2B5EF4-FFF2-40B4-BE49-F238E27FC236}">
              <a16:creationId xmlns:a16="http://schemas.microsoft.com/office/drawing/2014/main" xmlns="" id="{BB947427-5A55-4CA2-A22C-635C18B2B565}"/>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a:extLst>
            <a:ext uri="{FF2B5EF4-FFF2-40B4-BE49-F238E27FC236}">
              <a16:creationId xmlns:a16="http://schemas.microsoft.com/office/drawing/2014/main" xmlns="" id="{DBAED389-0D5B-442C-9D4C-AF30BD338619}"/>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a:extLst>
            <a:ext uri="{FF2B5EF4-FFF2-40B4-BE49-F238E27FC236}">
              <a16:creationId xmlns:a16="http://schemas.microsoft.com/office/drawing/2014/main" xmlns="" id="{217D79A0-2E13-4C37-9FC2-3DD6AAACAF8B}"/>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a:extLst>
            <a:ext uri="{FF2B5EF4-FFF2-40B4-BE49-F238E27FC236}">
              <a16:creationId xmlns:a16="http://schemas.microsoft.com/office/drawing/2014/main" xmlns="" id="{AF64A852-7967-4E63-9346-ED843CAFC5D1}"/>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a:extLst>
            <a:ext uri="{FF2B5EF4-FFF2-40B4-BE49-F238E27FC236}">
              <a16:creationId xmlns:a16="http://schemas.microsoft.com/office/drawing/2014/main" xmlns="" id="{9C5679AC-8079-4C05-A212-D5B6C906BF33}"/>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a:extLst>
            <a:ext uri="{FF2B5EF4-FFF2-40B4-BE49-F238E27FC236}">
              <a16:creationId xmlns:a16="http://schemas.microsoft.com/office/drawing/2014/main" xmlns="" id="{CD98399D-9F48-4CE7-AD0A-88E248125139}"/>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4" name="テキスト ボックス 233">
          <a:extLst>
            <a:ext uri="{FF2B5EF4-FFF2-40B4-BE49-F238E27FC236}">
              <a16:creationId xmlns:a16="http://schemas.microsoft.com/office/drawing/2014/main" xmlns="" id="{964A6030-5532-4A58-8B54-4B51427EBC62}"/>
            </a:ext>
          </a:extLst>
        </xdr:cNvPr>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35" name="直線コネクタ 234">
          <a:extLst>
            <a:ext uri="{FF2B5EF4-FFF2-40B4-BE49-F238E27FC236}">
              <a16:creationId xmlns:a16="http://schemas.microsoft.com/office/drawing/2014/main" xmlns="" id="{7E53DD35-EEC6-496E-BA62-F3AE4ACAC9CF}"/>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36" name="テキスト ボックス 235">
          <a:extLst>
            <a:ext uri="{FF2B5EF4-FFF2-40B4-BE49-F238E27FC236}">
              <a16:creationId xmlns:a16="http://schemas.microsoft.com/office/drawing/2014/main" xmlns="" id="{4DA5D044-1058-4369-8C65-D3A6BF73B074}"/>
            </a:ext>
          </a:extLst>
        </xdr:cNvPr>
        <xdr:cNvSpPr txBox="1"/>
      </xdr:nvSpPr>
      <xdr:spPr>
        <a:xfrm>
          <a:off x="339891" y="14107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37" name="直線コネクタ 236">
          <a:extLst>
            <a:ext uri="{FF2B5EF4-FFF2-40B4-BE49-F238E27FC236}">
              <a16:creationId xmlns:a16="http://schemas.microsoft.com/office/drawing/2014/main" xmlns="" id="{E3046FAE-A8AC-412A-89D2-7D036320784E}"/>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38" name="テキスト ボックス 237">
          <a:extLst>
            <a:ext uri="{FF2B5EF4-FFF2-40B4-BE49-F238E27FC236}">
              <a16:creationId xmlns:a16="http://schemas.microsoft.com/office/drawing/2014/main" xmlns="" id="{0BBC81A0-6838-4AA3-8F2E-C206310F44AE}"/>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9" name="直線コネクタ 238">
          <a:extLst>
            <a:ext uri="{FF2B5EF4-FFF2-40B4-BE49-F238E27FC236}">
              <a16:creationId xmlns:a16="http://schemas.microsoft.com/office/drawing/2014/main" xmlns="" id="{4045105B-A9FD-41B2-A902-695C7BE3A4FA}"/>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40" name="テキスト ボックス 239">
          <a:extLst>
            <a:ext uri="{FF2B5EF4-FFF2-40B4-BE49-F238E27FC236}">
              <a16:creationId xmlns:a16="http://schemas.microsoft.com/office/drawing/2014/main" xmlns="" id="{9D0D101F-999B-4B3A-84BC-EF04BFABBF70}"/>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41" name="直線コネクタ 240">
          <a:extLst>
            <a:ext uri="{FF2B5EF4-FFF2-40B4-BE49-F238E27FC236}">
              <a16:creationId xmlns:a16="http://schemas.microsoft.com/office/drawing/2014/main" xmlns="" id="{737D5B31-16B0-4488-A1BF-C09C8900E879}"/>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42" name="テキスト ボックス 241">
          <a:extLst>
            <a:ext uri="{FF2B5EF4-FFF2-40B4-BE49-F238E27FC236}">
              <a16:creationId xmlns:a16="http://schemas.microsoft.com/office/drawing/2014/main" xmlns="" id="{0FCCF1DD-2ECF-4BB8-AE2D-7DF49BC60BDE}"/>
            </a:ext>
          </a:extLst>
        </xdr:cNvPr>
        <xdr:cNvSpPr txBox="1"/>
      </xdr:nvSpPr>
      <xdr:spPr>
        <a:xfrm>
          <a:off x="2757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a:extLst>
            <a:ext uri="{FF2B5EF4-FFF2-40B4-BE49-F238E27FC236}">
              <a16:creationId xmlns:a16="http://schemas.microsoft.com/office/drawing/2014/main" xmlns="" id="{08EBA6B7-5B76-4F02-90FA-38A534C09153}"/>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4" name="テキスト ボックス 243">
          <a:extLst>
            <a:ext uri="{FF2B5EF4-FFF2-40B4-BE49-F238E27FC236}">
              <a16:creationId xmlns:a16="http://schemas.microsoft.com/office/drawing/2014/main" xmlns="" id="{9EF3D85A-9FFA-4AE5-9C90-786287241056}"/>
            </a:ext>
          </a:extLst>
        </xdr:cNvPr>
        <xdr:cNvSpPr txBox="1"/>
      </xdr:nvSpPr>
      <xdr:spPr>
        <a:xfrm>
          <a:off x="2757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公営住宅】&#10;有形固定資産減価償却率グラフ枠">
          <a:extLst>
            <a:ext uri="{FF2B5EF4-FFF2-40B4-BE49-F238E27FC236}">
              <a16:creationId xmlns:a16="http://schemas.microsoft.com/office/drawing/2014/main" xmlns="" id="{2EA86CF3-22DD-41FD-9EB3-AA09FB524339}"/>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56387</xdr:rowOff>
    </xdr:from>
    <xdr:to>
      <xdr:col>24</xdr:col>
      <xdr:colOff>62865</xdr:colOff>
      <xdr:row>86</xdr:row>
      <xdr:rowOff>8382</xdr:rowOff>
    </xdr:to>
    <xdr:cxnSp macro="">
      <xdr:nvCxnSpPr>
        <xdr:cNvPr id="246" name="直線コネクタ 245">
          <a:extLst>
            <a:ext uri="{FF2B5EF4-FFF2-40B4-BE49-F238E27FC236}">
              <a16:creationId xmlns:a16="http://schemas.microsoft.com/office/drawing/2014/main" xmlns="" id="{3E3B4969-A7C3-48C6-B7D2-82BA81E4DB6F}"/>
            </a:ext>
          </a:extLst>
        </xdr:cNvPr>
        <xdr:cNvCxnSpPr/>
      </xdr:nvCxnSpPr>
      <xdr:spPr>
        <a:xfrm flipV="1">
          <a:off x="4177665" y="12940537"/>
          <a:ext cx="0" cy="1272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12209</xdr:rowOff>
    </xdr:from>
    <xdr:ext cx="405111" cy="259045"/>
    <xdr:sp macro="" textlink="">
      <xdr:nvSpPr>
        <xdr:cNvPr id="247" name="【公営住宅】&#10;有形固定資産減価償却率最小値テキスト">
          <a:extLst>
            <a:ext uri="{FF2B5EF4-FFF2-40B4-BE49-F238E27FC236}">
              <a16:creationId xmlns:a16="http://schemas.microsoft.com/office/drawing/2014/main" xmlns="" id="{636FA915-F4AF-4176-8A65-03BC4801E921}"/>
            </a:ext>
          </a:extLst>
        </xdr:cNvPr>
        <xdr:cNvSpPr txBox="1"/>
      </xdr:nvSpPr>
      <xdr:spPr>
        <a:xfrm>
          <a:off x="4216400" y="14217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8382</xdr:rowOff>
    </xdr:from>
    <xdr:to>
      <xdr:col>24</xdr:col>
      <xdr:colOff>152400</xdr:colOff>
      <xdr:row>86</xdr:row>
      <xdr:rowOff>8382</xdr:rowOff>
    </xdr:to>
    <xdr:cxnSp macro="">
      <xdr:nvCxnSpPr>
        <xdr:cNvPr id="248" name="直線コネクタ 247">
          <a:extLst>
            <a:ext uri="{FF2B5EF4-FFF2-40B4-BE49-F238E27FC236}">
              <a16:creationId xmlns:a16="http://schemas.microsoft.com/office/drawing/2014/main" xmlns="" id="{00D3C79D-075C-4B07-B800-23F029580D8C}"/>
            </a:ext>
          </a:extLst>
        </xdr:cNvPr>
        <xdr:cNvCxnSpPr/>
      </xdr:nvCxnSpPr>
      <xdr:spPr>
        <a:xfrm>
          <a:off x="4108450" y="142133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3064</xdr:rowOff>
    </xdr:from>
    <xdr:ext cx="405111" cy="259045"/>
    <xdr:sp macro="" textlink="">
      <xdr:nvSpPr>
        <xdr:cNvPr id="249" name="【公営住宅】&#10;有形固定資産減価償却率最大値テキスト">
          <a:extLst>
            <a:ext uri="{FF2B5EF4-FFF2-40B4-BE49-F238E27FC236}">
              <a16:creationId xmlns:a16="http://schemas.microsoft.com/office/drawing/2014/main" xmlns="" id="{67689584-E6EB-4085-9F71-5121B2A48EE4}"/>
            </a:ext>
          </a:extLst>
        </xdr:cNvPr>
        <xdr:cNvSpPr txBox="1"/>
      </xdr:nvSpPr>
      <xdr:spPr>
        <a:xfrm>
          <a:off x="4216400" y="1272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56387</xdr:rowOff>
    </xdr:from>
    <xdr:to>
      <xdr:col>24</xdr:col>
      <xdr:colOff>152400</xdr:colOff>
      <xdr:row>78</xdr:row>
      <xdr:rowOff>56387</xdr:rowOff>
    </xdr:to>
    <xdr:cxnSp macro="">
      <xdr:nvCxnSpPr>
        <xdr:cNvPr id="250" name="直線コネクタ 249">
          <a:extLst>
            <a:ext uri="{FF2B5EF4-FFF2-40B4-BE49-F238E27FC236}">
              <a16:creationId xmlns:a16="http://schemas.microsoft.com/office/drawing/2014/main" xmlns="" id="{9DB25EE8-B35E-4621-B5BA-CBA144DEF66E}"/>
            </a:ext>
          </a:extLst>
        </xdr:cNvPr>
        <xdr:cNvCxnSpPr/>
      </xdr:nvCxnSpPr>
      <xdr:spPr>
        <a:xfrm>
          <a:off x="4108450" y="129405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28464</xdr:rowOff>
    </xdr:from>
    <xdr:ext cx="405111" cy="259045"/>
    <xdr:sp macro="" textlink="">
      <xdr:nvSpPr>
        <xdr:cNvPr id="251" name="【公営住宅】&#10;有形固定資産減価償却率平均値テキスト">
          <a:extLst>
            <a:ext uri="{FF2B5EF4-FFF2-40B4-BE49-F238E27FC236}">
              <a16:creationId xmlns:a16="http://schemas.microsoft.com/office/drawing/2014/main" xmlns="" id="{9FC119DD-1833-40BE-AB0F-819D91F00D0E}"/>
            </a:ext>
          </a:extLst>
        </xdr:cNvPr>
        <xdr:cNvSpPr txBox="1"/>
      </xdr:nvSpPr>
      <xdr:spPr>
        <a:xfrm>
          <a:off x="4216400" y="135730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5587</xdr:rowOff>
    </xdr:from>
    <xdr:to>
      <xdr:col>24</xdr:col>
      <xdr:colOff>114300</xdr:colOff>
      <xdr:row>83</xdr:row>
      <xdr:rowOff>107187</xdr:rowOff>
    </xdr:to>
    <xdr:sp macro="" textlink="">
      <xdr:nvSpPr>
        <xdr:cNvPr id="252" name="フローチャート: 判断 251">
          <a:extLst>
            <a:ext uri="{FF2B5EF4-FFF2-40B4-BE49-F238E27FC236}">
              <a16:creationId xmlns:a16="http://schemas.microsoft.com/office/drawing/2014/main" xmlns="" id="{47F9BF87-68B4-4FF4-B31C-B0B4D72C3F14}"/>
            </a:ext>
          </a:extLst>
        </xdr:cNvPr>
        <xdr:cNvSpPr/>
      </xdr:nvSpPr>
      <xdr:spPr>
        <a:xfrm>
          <a:off x="4127500" y="1371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21589</xdr:rowOff>
    </xdr:from>
    <xdr:to>
      <xdr:col>20</xdr:col>
      <xdr:colOff>38100</xdr:colOff>
      <xdr:row>83</xdr:row>
      <xdr:rowOff>123189</xdr:rowOff>
    </xdr:to>
    <xdr:sp macro="" textlink="">
      <xdr:nvSpPr>
        <xdr:cNvPr id="253" name="フローチャート: 判断 252">
          <a:extLst>
            <a:ext uri="{FF2B5EF4-FFF2-40B4-BE49-F238E27FC236}">
              <a16:creationId xmlns:a16="http://schemas.microsoft.com/office/drawing/2014/main" xmlns="" id="{FEC336FF-DE71-4F17-8827-E5F40E69BB31}"/>
            </a:ext>
          </a:extLst>
        </xdr:cNvPr>
        <xdr:cNvSpPr/>
      </xdr:nvSpPr>
      <xdr:spPr>
        <a:xfrm>
          <a:off x="3384550" y="137312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42163</xdr:rowOff>
    </xdr:from>
    <xdr:to>
      <xdr:col>15</xdr:col>
      <xdr:colOff>101600</xdr:colOff>
      <xdr:row>83</xdr:row>
      <xdr:rowOff>143763</xdr:rowOff>
    </xdr:to>
    <xdr:sp macro="" textlink="">
      <xdr:nvSpPr>
        <xdr:cNvPr id="254" name="フローチャート: 判断 253">
          <a:extLst>
            <a:ext uri="{FF2B5EF4-FFF2-40B4-BE49-F238E27FC236}">
              <a16:creationId xmlns:a16="http://schemas.microsoft.com/office/drawing/2014/main" xmlns="" id="{26A187FC-807C-4761-99E4-8C4C55A53CFC}"/>
            </a:ext>
          </a:extLst>
        </xdr:cNvPr>
        <xdr:cNvSpPr/>
      </xdr:nvSpPr>
      <xdr:spPr>
        <a:xfrm>
          <a:off x="2571750" y="1375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5587</xdr:rowOff>
    </xdr:from>
    <xdr:to>
      <xdr:col>10</xdr:col>
      <xdr:colOff>165100</xdr:colOff>
      <xdr:row>82</xdr:row>
      <xdr:rowOff>107187</xdr:rowOff>
    </xdr:to>
    <xdr:sp macro="" textlink="">
      <xdr:nvSpPr>
        <xdr:cNvPr id="255" name="フローチャート: 判断 254">
          <a:extLst>
            <a:ext uri="{FF2B5EF4-FFF2-40B4-BE49-F238E27FC236}">
              <a16:creationId xmlns:a16="http://schemas.microsoft.com/office/drawing/2014/main" xmlns="" id="{BDA0C27A-3991-4D67-897B-CEB9DADF8121}"/>
            </a:ext>
          </a:extLst>
        </xdr:cNvPr>
        <xdr:cNvSpPr/>
      </xdr:nvSpPr>
      <xdr:spPr>
        <a:xfrm>
          <a:off x="1778000" y="1355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xmlns="" id="{CB1EE113-2424-439F-8155-D933521568DE}"/>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xmlns="" id="{C92B90B1-96BA-4030-A19D-8099D939C1FB}"/>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xmlns="" id="{28029E23-0821-481D-A20B-47EE19443914}"/>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xmlns="" id="{F69B747D-B0F1-47FC-AF51-E77AFDC00CF5}"/>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xmlns="" id="{82DCE05F-731C-4601-BB29-8B055ED14D6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3302</xdr:rowOff>
    </xdr:from>
    <xdr:to>
      <xdr:col>24</xdr:col>
      <xdr:colOff>114300</xdr:colOff>
      <xdr:row>85</xdr:row>
      <xdr:rowOff>104902</xdr:rowOff>
    </xdr:to>
    <xdr:sp macro="" textlink="">
      <xdr:nvSpPr>
        <xdr:cNvPr id="261" name="楕円 260">
          <a:extLst>
            <a:ext uri="{FF2B5EF4-FFF2-40B4-BE49-F238E27FC236}">
              <a16:creationId xmlns:a16="http://schemas.microsoft.com/office/drawing/2014/main" xmlns="" id="{68A4579D-8725-47DC-AAD9-D0D37E73CEC1}"/>
            </a:ext>
          </a:extLst>
        </xdr:cNvPr>
        <xdr:cNvSpPr/>
      </xdr:nvSpPr>
      <xdr:spPr>
        <a:xfrm>
          <a:off x="4127500" y="1404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89679</xdr:rowOff>
    </xdr:from>
    <xdr:ext cx="405111" cy="259045"/>
    <xdr:sp macro="" textlink="">
      <xdr:nvSpPr>
        <xdr:cNvPr id="262" name="【公営住宅】&#10;有形固定資産減価償却率該当値テキスト">
          <a:extLst>
            <a:ext uri="{FF2B5EF4-FFF2-40B4-BE49-F238E27FC236}">
              <a16:creationId xmlns:a16="http://schemas.microsoft.com/office/drawing/2014/main" xmlns="" id="{BC39BA8C-A8B5-43BC-BA9D-DFC3D5FDED62}"/>
            </a:ext>
          </a:extLst>
        </xdr:cNvPr>
        <xdr:cNvSpPr txBox="1"/>
      </xdr:nvSpPr>
      <xdr:spPr>
        <a:xfrm>
          <a:off x="4216400" y="13964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49022</xdr:rowOff>
    </xdr:from>
    <xdr:to>
      <xdr:col>20</xdr:col>
      <xdr:colOff>38100</xdr:colOff>
      <xdr:row>85</xdr:row>
      <xdr:rowOff>150622</xdr:rowOff>
    </xdr:to>
    <xdr:sp macro="" textlink="">
      <xdr:nvSpPr>
        <xdr:cNvPr id="263" name="楕円 262">
          <a:extLst>
            <a:ext uri="{FF2B5EF4-FFF2-40B4-BE49-F238E27FC236}">
              <a16:creationId xmlns:a16="http://schemas.microsoft.com/office/drawing/2014/main" xmlns="" id="{A0F71447-2937-426A-8EDD-39B4A612C898}"/>
            </a:ext>
          </a:extLst>
        </xdr:cNvPr>
        <xdr:cNvSpPr/>
      </xdr:nvSpPr>
      <xdr:spPr>
        <a:xfrm>
          <a:off x="3384550" y="140888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54102</xdr:rowOff>
    </xdr:from>
    <xdr:to>
      <xdr:col>24</xdr:col>
      <xdr:colOff>63500</xdr:colOff>
      <xdr:row>85</xdr:row>
      <xdr:rowOff>99822</xdr:rowOff>
    </xdr:to>
    <xdr:cxnSp macro="">
      <xdr:nvCxnSpPr>
        <xdr:cNvPr id="264" name="直線コネクタ 263">
          <a:extLst>
            <a:ext uri="{FF2B5EF4-FFF2-40B4-BE49-F238E27FC236}">
              <a16:creationId xmlns:a16="http://schemas.microsoft.com/office/drawing/2014/main" xmlns="" id="{7C9C08D8-E693-41B5-872A-59716B553B8A}"/>
            </a:ext>
          </a:extLst>
        </xdr:cNvPr>
        <xdr:cNvCxnSpPr/>
      </xdr:nvCxnSpPr>
      <xdr:spPr>
        <a:xfrm flipV="1">
          <a:off x="3429000" y="14093952"/>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138176</xdr:rowOff>
    </xdr:from>
    <xdr:to>
      <xdr:col>15</xdr:col>
      <xdr:colOff>101600</xdr:colOff>
      <xdr:row>85</xdr:row>
      <xdr:rowOff>68326</xdr:rowOff>
    </xdr:to>
    <xdr:sp macro="" textlink="">
      <xdr:nvSpPr>
        <xdr:cNvPr id="265" name="楕円 264">
          <a:extLst>
            <a:ext uri="{FF2B5EF4-FFF2-40B4-BE49-F238E27FC236}">
              <a16:creationId xmlns:a16="http://schemas.microsoft.com/office/drawing/2014/main" xmlns="" id="{F7276994-E340-41CB-AEFA-C029D6481844}"/>
            </a:ext>
          </a:extLst>
        </xdr:cNvPr>
        <xdr:cNvSpPr/>
      </xdr:nvSpPr>
      <xdr:spPr>
        <a:xfrm>
          <a:off x="2571750" y="140129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17526</xdr:rowOff>
    </xdr:from>
    <xdr:to>
      <xdr:col>19</xdr:col>
      <xdr:colOff>177800</xdr:colOff>
      <xdr:row>85</xdr:row>
      <xdr:rowOff>99822</xdr:rowOff>
    </xdr:to>
    <xdr:cxnSp macro="">
      <xdr:nvCxnSpPr>
        <xdr:cNvPr id="266" name="直線コネクタ 265">
          <a:extLst>
            <a:ext uri="{FF2B5EF4-FFF2-40B4-BE49-F238E27FC236}">
              <a16:creationId xmlns:a16="http://schemas.microsoft.com/office/drawing/2014/main" xmlns="" id="{9B15A662-F1A6-4416-BFB9-AF7F4B5E2920}"/>
            </a:ext>
          </a:extLst>
        </xdr:cNvPr>
        <xdr:cNvCxnSpPr/>
      </xdr:nvCxnSpPr>
      <xdr:spPr>
        <a:xfrm>
          <a:off x="2622550" y="14057376"/>
          <a:ext cx="80645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139716</xdr:rowOff>
    </xdr:from>
    <xdr:ext cx="405111" cy="259045"/>
    <xdr:sp macro="" textlink="">
      <xdr:nvSpPr>
        <xdr:cNvPr id="267" name="n_1aveValue【公営住宅】&#10;有形固定資産減価償却率">
          <a:extLst>
            <a:ext uri="{FF2B5EF4-FFF2-40B4-BE49-F238E27FC236}">
              <a16:creationId xmlns:a16="http://schemas.microsoft.com/office/drawing/2014/main" xmlns="" id="{A1231551-9C1B-454B-8403-7DE0C7E9FBE3}"/>
            </a:ext>
          </a:extLst>
        </xdr:cNvPr>
        <xdr:cNvSpPr txBox="1"/>
      </xdr:nvSpPr>
      <xdr:spPr>
        <a:xfrm>
          <a:off x="3239144" y="13519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160290</xdr:rowOff>
    </xdr:from>
    <xdr:ext cx="405111" cy="259045"/>
    <xdr:sp macro="" textlink="">
      <xdr:nvSpPr>
        <xdr:cNvPr id="268" name="n_2aveValue【公営住宅】&#10;有形固定資産減価償却率">
          <a:extLst>
            <a:ext uri="{FF2B5EF4-FFF2-40B4-BE49-F238E27FC236}">
              <a16:creationId xmlns:a16="http://schemas.microsoft.com/office/drawing/2014/main" xmlns="" id="{4B902754-4FF2-405E-B3D9-9CDB687BA155}"/>
            </a:ext>
          </a:extLst>
        </xdr:cNvPr>
        <xdr:cNvSpPr txBox="1"/>
      </xdr:nvSpPr>
      <xdr:spPr>
        <a:xfrm>
          <a:off x="2439044" y="135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123714</xdr:rowOff>
    </xdr:from>
    <xdr:ext cx="405111" cy="259045"/>
    <xdr:sp macro="" textlink="">
      <xdr:nvSpPr>
        <xdr:cNvPr id="269" name="n_3aveValue【公営住宅】&#10;有形固定資産減価償却率">
          <a:extLst>
            <a:ext uri="{FF2B5EF4-FFF2-40B4-BE49-F238E27FC236}">
              <a16:creationId xmlns:a16="http://schemas.microsoft.com/office/drawing/2014/main" xmlns="" id="{D248E376-F519-4633-B28A-0137C601A62C}"/>
            </a:ext>
          </a:extLst>
        </xdr:cNvPr>
        <xdr:cNvSpPr txBox="1"/>
      </xdr:nvSpPr>
      <xdr:spPr>
        <a:xfrm>
          <a:off x="1645294" y="13338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141749</xdr:rowOff>
    </xdr:from>
    <xdr:ext cx="405111" cy="259045"/>
    <xdr:sp macro="" textlink="">
      <xdr:nvSpPr>
        <xdr:cNvPr id="270" name="n_1mainValue【公営住宅】&#10;有形固定資産減価償却率">
          <a:extLst>
            <a:ext uri="{FF2B5EF4-FFF2-40B4-BE49-F238E27FC236}">
              <a16:creationId xmlns:a16="http://schemas.microsoft.com/office/drawing/2014/main" xmlns="" id="{420615C7-BF76-429C-97B0-E9898D1437AA}"/>
            </a:ext>
          </a:extLst>
        </xdr:cNvPr>
        <xdr:cNvSpPr txBox="1"/>
      </xdr:nvSpPr>
      <xdr:spPr>
        <a:xfrm>
          <a:off x="3239144" y="14181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59453</xdr:rowOff>
    </xdr:from>
    <xdr:ext cx="405111" cy="259045"/>
    <xdr:sp macro="" textlink="">
      <xdr:nvSpPr>
        <xdr:cNvPr id="271" name="n_2mainValue【公営住宅】&#10;有形固定資産減価償却率">
          <a:extLst>
            <a:ext uri="{FF2B5EF4-FFF2-40B4-BE49-F238E27FC236}">
              <a16:creationId xmlns:a16="http://schemas.microsoft.com/office/drawing/2014/main" xmlns="" id="{351DC223-D610-459A-8AB0-B93FD119A7E9}"/>
            </a:ext>
          </a:extLst>
        </xdr:cNvPr>
        <xdr:cNvSpPr txBox="1"/>
      </xdr:nvSpPr>
      <xdr:spPr>
        <a:xfrm>
          <a:off x="2439044" y="14099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xmlns="" id="{74A63B33-A574-4F7C-A1EF-B93E45D6F11C}"/>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xmlns="" id="{8FCC030B-23BA-44F7-9DBC-AECEF17342B7}"/>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xmlns="" id="{8241885A-5349-483F-9201-A4BDE01F8AD1}"/>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xmlns="" id="{5510C93E-4330-4B11-87E1-842A890F1CD5}"/>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xmlns="" id="{D93537EA-303F-42F2-B881-E474BB377FD9}"/>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xmlns="" id="{CC2147DA-8991-4696-B4C2-AA8E7FD2447F}"/>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xmlns="" id="{DCDEDE2C-715E-4FB0-8A34-72336604C401}"/>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xmlns="" id="{3632F465-8566-466E-9E8A-2A1EACBA51BC}"/>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0" name="テキスト ボックス 279">
          <a:extLst>
            <a:ext uri="{FF2B5EF4-FFF2-40B4-BE49-F238E27FC236}">
              <a16:creationId xmlns:a16="http://schemas.microsoft.com/office/drawing/2014/main" xmlns="" id="{57F67A46-7559-406E-85B7-0B4599A70F38}"/>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1" name="直線コネクタ 280">
          <a:extLst>
            <a:ext uri="{FF2B5EF4-FFF2-40B4-BE49-F238E27FC236}">
              <a16:creationId xmlns:a16="http://schemas.microsoft.com/office/drawing/2014/main" xmlns="" id="{AE3284CB-18E1-4DE9-A092-498F83D3BA5D}"/>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2" name="直線コネクタ 281">
          <a:extLst>
            <a:ext uri="{FF2B5EF4-FFF2-40B4-BE49-F238E27FC236}">
              <a16:creationId xmlns:a16="http://schemas.microsoft.com/office/drawing/2014/main" xmlns="" id="{5B97984C-D861-4F5E-B513-D155903DA94F}"/>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3" name="テキスト ボックス 282">
          <a:extLst>
            <a:ext uri="{FF2B5EF4-FFF2-40B4-BE49-F238E27FC236}">
              <a16:creationId xmlns:a16="http://schemas.microsoft.com/office/drawing/2014/main" xmlns="" id="{C6EB7F3D-C0DF-4317-9440-F370F8B6DBEE}"/>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4" name="直線コネクタ 283">
          <a:extLst>
            <a:ext uri="{FF2B5EF4-FFF2-40B4-BE49-F238E27FC236}">
              <a16:creationId xmlns:a16="http://schemas.microsoft.com/office/drawing/2014/main" xmlns="" id="{3DC6A21C-5C39-4F54-B1F3-25335BDE6830}"/>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5" name="テキスト ボックス 284">
          <a:extLst>
            <a:ext uri="{FF2B5EF4-FFF2-40B4-BE49-F238E27FC236}">
              <a16:creationId xmlns:a16="http://schemas.microsoft.com/office/drawing/2014/main" xmlns="" id="{7EBF1539-574B-48FC-A0D5-4E71D8F988B7}"/>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6" name="直線コネクタ 285">
          <a:extLst>
            <a:ext uri="{FF2B5EF4-FFF2-40B4-BE49-F238E27FC236}">
              <a16:creationId xmlns:a16="http://schemas.microsoft.com/office/drawing/2014/main" xmlns="" id="{6BE649F9-4C58-4A6B-8C96-17AC710808BC}"/>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7" name="テキスト ボックス 286">
          <a:extLst>
            <a:ext uri="{FF2B5EF4-FFF2-40B4-BE49-F238E27FC236}">
              <a16:creationId xmlns:a16="http://schemas.microsoft.com/office/drawing/2014/main" xmlns="" id="{4D43C638-4995-4628-B1F5-6BB77B0B9E43}"/>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8" name="直線コネクタ 287">
          <a:extLst>
            <a:ext uri="{FF2B5EF4-FFF2-40B4-BE49-F238E27FC236}">
              <a16:creationId xmlns:a16="http://schemas.microsoft.com/office/drawing/2014/main" xmlns="" id="{46902C08-51BB-4EB4-92FB-CC0FDB2270ED}"/>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9" name="テキスト ボックス 288">
          <a:extLst>
            <a:ext uri="{FF2B5EF4-FFF2-40B4-BE49-F238E27FC236}">
              <a16:creationId xmlns:a16="http://schemas.microsoft.com/office/drawing/2014/main" xmlns="" id="{F3C8488D-27D6-445E-A67A-0AAFC9E062EE}"/>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0" name="直線コネクタ 289">
          <a:extLst>
            <a:ext uri="{FF2B5EF4-FFF2-40B4-BE49-F238E27FC236}">
              <a16:creationId xmlns:a16="http://schemas.microsoft.com/office/drawing/2014/main" xmlns="" id="{8AAF8C4D-1131-44EB-86F9-11DA0777B522}"/>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1" name="テキスト ボックス 290">
          <a:extLst>
            <a:ext uri="{FF2B5EF4-FFF2-40B4-BE49-F238E27FC236}">
              <a16:creationId xmlns:a16="http://schemas.microsoft.com/office/drawing/2014/main" xmlns="" id="{023D8390-85A2-4B15-A178-C3B3D6F743BC}"/>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2" name="【公営住宅】&#10;一人当たり面積グラフ枠">
          <a:extLst>
            <a:ext uri="{FF2B5EF4-FFF2-40B4-BE49-F238E27FC236}">
              <a16:creationId xmlns:a16="http://schemas.microsoft.com/office/drawing/2014/main" xmlns="" id="{1144FE9E-E79D-48E8-8280-A30178BE9A77}"/>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132741</xdr:rowOff>
    </xdr:from>
    <xdr:to>
      <xdr:col>54</xdr:col>
      <xdr:colOff>189865</xdr:colOff>
      <xdr:row>86</xdr:row>
      <xdr:rowOff>36271</xdr:rowOff>
    </xdr:to>
    <xdr:cxnSp macro="">
      <xdr:nvCxnSpPr>
        <xdr:cNvPr id="293" name="直線コネクタ 292">
          <a:extLst>
            <a:ext uri="{FF2B5EF4-FFF2-40B4-BE49-F238E27FC236}">
              <a16:creationId xmlns:a16="http://schemas.microsoft.com/office/drawing/2014/main" xmlns="" id="{E0C311E3-D778-42A9-85E5-E207709C388B}"/>
            </a:ext>
          </a:extLst>
        </xdr:cNvPr>
        <xdr:cNvCxnSpPr/>
      </xdr:nvCxnSpPr>
      <xdr:spPr>
        <a:xfrm flipV="1">
          <a:off x="9429115" y="13016891"/>
          <a:ext cx="0" cy="1224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294" name="【公営住宅】&#10;一人当たり面積最小値テキスト">
          <a:extLst>
            <a:ext uri="{FF2B5EF4-FFF2-40B4-BE49-F238E27FC236}">
              <a16:creationId xmlns:a16="http://schemas.microsoft.com/office/drawing/2014/main" xmlns="" id="{5B494266-F8F6-434D-A441-6D45258E3E6D}"/>
            </a:ext>
          </a:extLst>
        </xdr:cNvPr>
        <xdr:cNvSpPr txBox="1"/>
      </xdr:nvSpPr>
      <xdr:spPr>
        <a:xfrm>
          <a:off x="9467850" y="14245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295" name="直線コネクタ 294">
          <a:extLst>
            <a:ext uri="{FF2B5EF4-FFF2-40B4-BE49-F238E27FC236}">
              <a16:creationId xmlns:a16="http://schemas.microsoft.com/office/drawing/2014/main" xmlns="" id="{0C1B05BB-7929-44B9-AD9F-628B85A14E03}"/>
            </a:ext>
          </a:extLst>
        </xdr:cNvPr>
        <xdr:cNvCxnSpPr/>
      </xdr:nvCxnSpPr>
      <xdr:spPr>
        <a:xfrm>
          <a:off x="9359900" y="142412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79418</xdr:rowOff>
    </xdr:from>
    <xdr:ext cx="469744" cy="259045"/>
    <xdr:sp macro="" textlink="">
      <xdr:nvSpPr>
        <xdr:cNvPr id="296" name="【公営住宅】&#10;一人当たり面積最大値テキスト">
          <a:extLst>
            <a:ext uri="{FF2B5EF4-FFF2-40B4-BE49-F238E27FC236}">
              <a16:creationId xmlns:a16="http://schemas.microsoft.com/office/drawing/2014/main" xmlns="" id="{676DB297-3A7E-4E26-BEFE-E52297E9F69F}"/>
            </a:ext>
          </a:extLst>
        </xdr:cNvPr>
        <xdr:cNvSpPr txBox="1"/>
      </xdr:nvSpPr>
      <xdr:spPr>
        <a:xfrm>
          <a:off x="9467850" y="12798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132741</xdr:rowOff>
    </xdr:from>
    <xdr:to>
      <xdr:col>55</xdr:col>
      <xdr:colOff>88900</xdr:colOff>
      <xdr:row>78</xdr:row>
      <xdr:rowOff>132741</xdr:rowOff>
    </xdr:to>
    <xdr:cxnSp macro="">
      <xdr:nvCxnSpPr>
        <xdr:cNvPr id="297" name="直線コネクタ 296">
          <a:extLst>
            <a:ext uri="{FF2B5EF4-FFF2-40B4-BE49-F238E27FC236}">
              <a16:creationId xmlns:a16="http://schemas.microsoft.com/office/drawing/2014/main" xmlns="" id="{EF5313D2-F991-4291-B654-5DE8EC8732CC}"/>
            </a:ext>
          </a:extLst>
        </xdr:cNvPr>
        <xdr:cNvCxnSpPr/>
      </xdr:nvCxnSpPr>
      <xdr:spPr>
        <a:xfrm>
          <a:off x="9359900" y="1301689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135450</xdr:rowOff>
    </xdr:from>
    <xdr:ext cx="469744" cy="259045"/>
    <xdr:sp macro="" textlink="">
      <xdr:nvSpPr>
        <xdr:cNvPr id="298" name="【公営住宅】&#10;一人当たり面積平均値テキスト">
          <a:extLst>
            <a:ext uri="{FF2B5EF4-FFF2-40B4-BE49-F238E27FC236}">
              <a16:creationId xmlns:a16="http://schemas.microsoft.com/office/drawing/2014/main" xmlns="" id="{94711098-42E1-448F-8D5C-F71E3275016C}"/>
            </a:ext>
          </a:extLst>
        </xdr:cNvPr>
        <xdr:cNvSpPr txBox="1"/>
      </xdr:nvSpPr>
      <xdr:spPr>
        <a:xfrm>
          <a:off x="9467850" y="13845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112573</xdr:rowOff>
    </xdr:from>
    <xdr:to>
      <xdr:col>55</xdr:col>
      <xdr:colOff>50800</xdr:colOff>
      <xdr:row>85</xdr:row>
      <xdr:rowOff>42723</xdr:rowOff>
    </xdr:to>
    <xdr:sp macro="" textlink="">
      <xdr:nvSpPr>
        <xdr:cNvPr id="299" name="フローチャート: 判断 298">
          <a:extLst>
            <a:ext uri="{FF2B5EF4-FFF2-40B4-BE49-F238E27FC236}">
              <a16:creationId xmlns:a16="http://schemas.microsoft.com/office/drawing/2014/main" xmlns="" id="{F819EEB8-4F24-4F72-A749-66CC86F17E52}"/>
            </a:ext>
          </a:extLst>
        </xdr:cNvPr>
        <xdr:cNvSpPr/>
      </xdr:nvSpPr>
      <xdr:spPr>
        <a:xfrm>
          <a:off x="9398000" y="1398732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118974</xdr:rowOff>
    </xdr:from>
    <xdr:to>
      <xdr:col>50</xdr:col>
      <xdr:colOff>165100</xdr:colOff>
      <xdr:row>85</xdr:row>
      <xdr:rowOff>49124</xdr:rowOff>
    </xdr:to>
    <xdr:sp macro="" textlink="">
      <xdr:nvSpPr>
        <xdr:cNvPr id="300" name="フローチャート: 判断 299">
          <a:extLst>
            <a:ext uri="{FF2B5EF4-FFF2-40B4-BE49-F238E27FC236}">
              <a16:creationId xmlns:a16="http://schemas.microsoft.com/office/drawing/2014/main" xmlns="" id="{6C34209A-2E69-4181-A7B8-032B9AFEEE21}"/>
            </a:ext>
          </a:extLst>
        </xdr:cNvPr>
        <xdr:cNvSpPr/>
      </xdr:nvSpPr>
      <xdr:spPr>
        <a:xfrm>
          <a:off x="8636000" y="139937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113488</xdr:rowOff>
    </xdr:from>
    <xdr:to>
      <xdr:col>46</xdr:col>
      <xdr:colOff>38100</xdr:colOff>
      <xdr:row>85</xdr:row>
      <xdr:rowOff>43638</xdr:rowOff>
    </xdr:to>
    <xdr:sp macro="" textlink="">
      <xdr:nvSpPr>
        <xdr:cNvPr id="301" name="フローチャート: 判断 300">
          <a:extLst>
            <a:ext uri="{FF2B5EF4-FFF2-40B4-BE49-F238E27FC236}">
              <a16:creationId xmlns:a16="http://schemas.microsoft.com/office/drawing/2014/main" xmlns="" id="{25B076D3-84BA-4D94-ABA2-2055C8C153B7}"/>
            </a:ext>
          </a:extLst>
        </xdr:cNvPr>
        <xdr:cNvSpPr/>
      </xdr:nvSpPr>
      <xdr:spPr>
        <a:xfrm>
          <a:off x="7842250" y="139882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131318</xdr:rowOff>
    </xdr:from>
    <xdr:to>
      <xdr:col>41</xdr:col>
      <xdr:colOff>101600</xdr:colOff>
      <xdr:row>85</xdr:row>
      <xdr:rowOff>61468</xdr:rowOff>
    </xdr:to>
    <xdr:sp macro="" textlink="">
      <xdr:nvSpPr>
        <xdr:cNvPr id="302" name="フローチャート: 判断 301">
          <a:extLst>
            <a:ext uri="{FF2B5EF4-FFF2-40B4-BE49-F238E27FC236}">
              <a16:creationId xmlns:a16="http://schemas.microsoft.com/office/drawing/2014/main" xmlns="" id="{0F9DAB84-E60E-4D16-ACBB-84BD963F70F8}"/>
            </a:ext>
          </a:extLst>
        </xdr:cNvPr>
        <xdr:cNvSpPr/>
      </xdr:nvSpPr>
      <xdr:spPr>
        <a:xfrm>
          <a:off x="7029450" y="140060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xmlns="" id="{906D82DE-C183-41E8-8A71-A82AE9DF0E71}"/>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xmlns="" id="{1A3A4988-254E-43B9-950D-F3CA2AB86EFE}"/>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xmlns="" id="{94BC79C2-85BA-4C4D-9C36-B482BFA7EB21}"/>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xmlns="" id="{EC4BC9D1-C7AA-4D59-8F6A-F2E3CD9140A7}"/>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xmlns="" id="{8D9A7E01-D83F-4D72-9D0C-A57AE9706225}"/>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24333</xdr:rowOff>
    </xdr:from>
    <xdr:to>
      <xdr:col>55</xdr:col>
      <xdr:colOff>50800</xdr:colOff>
      <xdr:row>85</xdr:row>
      <xdr:rowOff>125933</xdr:rowOff>
    </xdr:to>
    <xdr:sp macro="" textlink="">
      <xdr:nvSpPr>
        <xdr:cNvPr id="308" name="楕円 307">
          <a:extLst>
            <a:ext uri="{FF2B5EF4-FFF2-40B4-BE49-F238E27FC236}">
              <a16:creationId xmlns:a16="http://schemas.microsoft.com/office/drawing/2014/main" xmlns="" id="{1EF97235-4BA2-48FC-B16E-5BB95C3B6AEC}"/>
            </a:ext>
          </a:extLst>
        </xdr:cNvPr>
        <xdr:cNvSpPr/>
      </xdr:nvSpPr>
      <xdr:spPr>
        <a:xfrm>
          <a:off x="9398000" y="140641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2760</xdr:rowOff>
    </xdr:from>
    <xdr:ext cx="469744" cy="259045"/>
    <xdr:sp macro="" textlink="">
      <xdr:nvSpPr>
        <xdr:cNvPr id="309" name="【公営住宅】&#10;一人当たり面積該当値テキスト">
          <a:extLst>
            <a:ext uri="{FF2B5EF4-FFF2-40B4-BE49-F238E27FC236}">
              <a16:creationId xmlns:a16="http://schemas.microsoft.com/office/drawing/2014/main" xmlns="" id="{7FB05C8A-BAF7-4716-ACAC-4A83DD7D8406}"/>
            </a:ext>
          </a:extLst>
        </xdr:cNvPr>
        <xdr:cNvSpPr txBox="1"/>
      </xdr:nvSpPr>
      <xdr:spPr>
        <a:xfrm>
          <a:off x="9467850" y="1404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24791</xdr:rowOff>
    </xdr:from>
    <xdr:to>
      <xdr:col>50</xdr:col>
      <xdr:colOff>165100</xdr:colOff>
      <xdr:row>85</xdr:row>
      <xdr:rowOff>126391</xdr:rowOff>
    </xdr:to>
    <xdr:sp macro="" textlink="">
      <xdr:nvSpPr>
        <xdr:cNvPr id="310" name="楕円 309">
          <a:extLst>
            <a:ext uri="{FF2B5EF4-FFF2-40B4-BE49-F238E27FC236}">
              <a16:creationId xmlns:a16="http://schemas.microsoft.com/office/drawing/2014/main" xmlns="" id="{D28C6CD3-C2F8-4E01-AC9A-1D975B0A5BCF}"/>
            </a:ext>
          </a:extLst>
        </xdr:cNvPr>
        <xdr:cNvSpPr/>
      </xdr:nvSpPr>
      <xdr:spPr>
        <a:xfrm>
          <a:off x="8636000" y="1406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75133</xdr:rowOff>
    </xdr:from>
    <xdr:to>
      <xdr:col>55</xdr:col>
      <xdr:colOff>0</xdr:colOff>
      <xdr:row>85</xdr:row>
      <xdr:rowOff>75591</xdr:rowOff>
    </xdr:to>
    <xdr:cxnSp macro="">
      <xdr:nvCxnSpPr>
        <xdr:cNvPr id="311" name="直線コネクタ 310">
          <a:extLst>
            <a:ext uri="{FF2B5EF4-FFF2-40B4-BE49-F238E27FC236}">
              <a16:creationId xmlns:a16="http://schemas.microsoft.com/office/drawing/2014/main" xmlns="" id="{9E21F3F2-669E-4A56-9AE7-892A3A7FFCA5}"/>
            </a:ext>
          </a:extLst>
        </xdr:cNvPr>
        <xdr:cNvCxnSpPr/>
      </xdr:nvCxnSpPr>
      <xdr:spPr>
        <a:xfrm flipV="1">
          <a:off x="8686800" y="14114983"/>
          <a:ext cx="74295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40336</xdr:rowOff>
    </xdr:from>
    <xdr:to>
      <xdr:col>46</xdr:col>
      <xdr:colOff>38100</xdr:colOff>
      <xdr:row>85</xdr:row>
      <xdr:rowOff>141936</xdr:rowOff>
    </xdr:to>
    <xdr:sp macro="" textlink="">
      <xdr:nvSpPr>
        <xdr:cNvPr id="312" name="楕円 311">
          <a:extLst>
            <a:ext uri="{FF2B5EF4-FFF2-40B4-BE49-F238E27FC236}">
              <a16:creationId xmlns:a16="http://schemas.microsoft.com/office/drawing/2014/main" xmlns="" id="{FF7BFD1F-605C-40C1-BE33-DC6BBE01F1BA}"/>
            </a:ext>
          </a:extLst>
        </xdr:cNvPr>
        <xdr:cNvSpPr/>
      </xdr:nvSpPr>
      <xdr:spPr>
        <a:xfrm>
          <a:off x="7842250" y="140801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75591</xdr:rowOff>
    </xdr:from>
    <xdr:to>
      <xdr:col>50</xdr:col>
      <xdr:colOff>114300</xdr:colOff>
      <xdr:row>85</xdr:row>
      <xdr:rowOff>91136</xdr:rowOff>
    </xdr:to>
    <xdr:cxnSp macro="">
      <xdr:nvCxnSpPr>
        <xdr:cNvPr id="313" name="直線コネクタ 312">
          <a:extLst>
            <a:ext uri="{FF2B5EF4-FFF2-40B4-BE49-F238E27FC236}">
              <a16:creationId xmlns:a16="http://schemas.microsoft.com/office/drawing/2014/main" xmlns="" id="{D0EEDE35-7F64-41E7-81B7-2D6641F45CF6}"/>
            </a:ext>
          </a:extLst>
        </xdr:cNvPr>
        <xdr:cNvCxnSpPr/>
      </xdr:nvCxnSpPr>
      <xdr:spPr>
        <a:xfrm flipV="1">
          <a:off x="7886700" y="14115441"/>
          <a:ext cx="8001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65651</xdr:rowOff>
    </xdr:from>
    <xdr:ext cx="469744" cy="259045"/>
    <xdr:sp macro="" textlink="">
      <xdr:nvSpPr>
        <xdr:cNvPr id="314" name="n_1aveValue【公営住宅】&#10;一人当たり面積">
          <a:extLst>
            <a:ext uri="{FF2B5EF4-FFF2-40B4-BE49-F238E27FC236}">
              <a16:creationId xmlns:a16="http://schemas.microsoft.com/office/drawing/2014/main" xmlns="" id="{1E3AEAEA-95A0-453D-BF42-2EF9F4F7710E}"/>
            </a:ext>
          </a:extLst>
        </xdr:cNvPr>
        <xdr:cNvSpPr txBox="1"/>
      </xdr:nvSpPr>
      <xdr:spPr>
        <a:xfrm>
          <a:off x="8458277" y="1377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60165</xdr:rowOff>
    </xdr:from>
    <xdr:ext cx="469744" cy="259045"/>
    <xdr:sp macro="" textlink="">
      <xdr:nvSpPr>
        <xdr:cNvPr id="315" name="n_2aveValue【公営住宅】&#10;一人当たり面積">
          <a:extLst>
            <a:ext uri="{FF2B5EF4-FFF2-40B4-BE49-F238E27FC236}">
              <a16:creationId xmlns:a16="http://schemas.microsoft.com/office/drawing/2014/main" xmlns="" id="{A59AA4EA-6147-4D20-BB80-98B5ED3E6C1E}"/>
            </a:ext>
          </a:extLst>
        </xdr:cNvPr>
        <xdr:cNvSpPr txBox="1"/>
      </xdr:nvSpPr>
      <xdr:spPr>
        <a:xfrm>
          <a:off x="7677227" y="1376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77995</xdr:rowOff>
    </xdr:from>
    <xdr:ext cx="469744" cy="259045"/>
    <xdr:sp macro="" textlink="">
      <xdr:nvSpPr>
        <xdr:cNvPr id="316" name="n_3aveValue【公営住宅】&#10;一人当たり面積">
          <a:extLst>
            <a:ext uri="{FF2B5EF4-FFF2-40B4-BE49-F238E27FC236}">
              <a16:creationId xmlns:a16="http://schemas.microsoft.com/office/drawing/2014/main" xmlns="" id="{7CF22E52-09D5-4A71-9204-E2217C7634E7}"/>
            </a:ext>
          </a:extLst>
        </xdr:cNvPr>
        <xdr:cNvSpPr txBox="1"/>
      </xdr:nvSpPr>
      <xdr:spPr>
        <a:xfrm>
          <a:off x="6864427" y="13787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117518</xdr:rowOff>
    </xdr:from>
    <xdr:ext cx="469744" cy="259045"/>
    <xdr:sp macro="" textlink="">
      <xdr:nvSpPr>
        <xdr:cNvPr id="317" name="n_1mainValue【公営住宅】&#10;一人当たり面積">
          <a:extLst>
            <a:ext uri="{FF2B5EF4-FFF2-40B4-BE49-F238E27FC236}">
              <a16:creationId xmlns:a16="http://schemas.microsoft.com/office/drawing/2014/main" xmlns="" id="{74BFCD05-0691-4037-A02B-927AC08FA0A1}"/>
            </a:ext>
          </a:extLst>
        </xdr:cNvPr>
        <xdr:cNvSpPr txBox="1"/>
      </xdr:nvSpPr>
      <xdr:spPr>
        <a:xfrm>
          <a:off x="8458277" y="14157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133063</xdr:rowOff>
    </xdr:from>
    <xdr:ext cx="469744" cy="259045"/>
    <xdr:sp macro="" textlink="">
      <xdr:nvSpPr>
        <xdr:cNvPr id="318" name="n_2mainValue【公営住宅】&#10;一人当たり面積">
          <a:extLst>
            <a:ext uri="{FF2B5EF4-FFF2-40B4-BE49-F238E27FC236}">
              <a16:creationId xmlns:a16="http://schemas.microsoft.com/office/drawing/2014/main" xmlns="" id="{55EF46C2-60BD-40CF-830D-392EB4B40319}"/>
            </a:ext>
          </a:extLst>
        </xdr:cNvPr>
        <xdr:cNvSpPr txBox="1"/>
      </xdr:nvSpPr>
      <xdr:spPr>
        <a:xfrm>
          <a:off x="7677227" y="1417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a:extLst>
            <a:ext uri="{FF2B5EF4-FFF2-40B4-BE49-F238E27FC236}">
              <a16:creationId xmlns:a16="http://schemas.microsoft.com/office/drawing/2014/main" xmlns="" id="{759985CB-00AC-4B3B-B1F5-CEC5A4EFBB66}"/>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a:extLst>
            <a:ext uri="{FF2B5EF4-FFF2-40B4-BE49-F238E27FC236}">
              <a16:creationId xmlns:a16="http://schemas.microsoft.com/office/drawing/2014/main" xmlns="" id="{E9FBA6B7-6F4B-4C83-A636-C0314B728C92}"/>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a:extLst>
            <a:ext uri="{FF2B5EF4-FFF2-40B4-BE49-F238E27FC236}">
              <a16:creationId xmlns:a16="http://schemas.microsoft.com/office/drawing/2014/main" xmlns="" id="{2E9A4C14-2554-41A0-991B-BD11539FF188}"/>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a:extLst>
            <a:ext uri="{FF2B5EF4-FFF2-40B4-BE49-F238E27FC236}">
              <a16:creationId xmlns:a16="http://schemas.microsoft.com/office/drawing/2014/main" xmlns="" id="{37C7C4E9-A006-4EDD-9E64-155EDDFA2F94}"/>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a:extLst>
            <a:ext uri="{FF2B5EF4-FFF2-40B4-BE49-F238E27FC236}">
              <a16:creationId xmlns:a16="http://schemas.microsoft.com/office/drawing/2014/main" xmlns="" id="{718D8480-1DC7-480A-8553-316E55F0D062}"/>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a:extLst>
            <a:ext uri="{FF2B5EF4-FFF2-40B4-BE49-F238E27FC236}">
              <a16:creationId xmlns:a16="http://schemas.microsoft.com/office/drawing/2014/main" xmlns="" id="{0F107EDD-E895-401E-ADF3-9F3452B1B2AF}"/>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a:extLst>
            <a:ext uri="{FF2B5EF4-FFF2-40B4-BE49-F238E27FC236}">
              <a16:creationId xmlns:a16="http://schemas.microsoft.com/office/drawing/2014/main" xmlns="" id="{AC508248-989E-425F-AD7F-3BCF2DE1F6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a:extLst>
            <a:ext uri="{FF2B5EF4-FFF2-40B4-BE49-F238E27FC236}">
              <a16:creationId xmlns:a16="http://schemas.microsoft.com/office/drawing/2014/main" xmlns="" id="{07EF1058-C49E-4B3A-BBBE-BB1A07004650}"/>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7" name="正方形/長方形 326">
          <a:extLst>
            <a:ext uri="{FF2B5EF4-FFF2-40B4-BE49-F238E27FC236}">
              <a16:creationId xmlns:a16="http://schemas.microsoft.com/office/drawing/2014/main" xmlns="" id="{F557F8DB-6102-40A8-9810-07AA6214079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8" name="正方形/長方形 327">
          <a:extLst>
            <a:ext uri="{FF2B5EF4-FFF2-40B4-BE49-F238E27FC236}">
              <a16:creationId xmlns:a16="http://schemas.microsoft.com/office/drawing/2014/main" xmlns="" id="{7575047C-3D03-4CF7-99D6-C8DE839F4D7B}"/>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9" name="正方形/長方形 328">
          <a:extLst>
            <a:ext uri="{FF2B5EF4-FFF2-40B4-BE49-F238E27FC236}">
              <a16:creationId xmlns:a16="http://schemas.microsoft.com/office/drawing/2014/main" xmlns="" id="{CBE4ADEC-6070-4B43-8E5F-6285E44D93F9}"/>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0" name="正方形/長方形 329">
          <a:extLst>
            <a:ext uri="{FF2B5EF4-FFF2-40B4-BE49-F238E27FC236}">
              <a16:creationId xmlns:a16="http://schemas.microsoft.com/office/drawing/2014/main" xmlns="" id="{467A69A1-3B4B-4DFE-A459-CC586CE13682}"/>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1" name="正方形/長方形 330">
          <a:extLst>
            <a:ext uri="{FF2B5EF4-FFF2-40B4-BE49-F238E27FC236}">
              <a16:creationId xmlns:a16="http://schemas.microsoft.com/office/drawing/2014/main" xmlns="" id="{C84D353B-C805-4BD6-9F2D-68635674D51C}"/>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2" name="正方形/長方形 331">
          <a:extLst>
            <a:ext uri="{FF2B5EF4-FFF2-40B4-BE49-F238E27FC236}">
              <a16:creationId xmlns:a16="http://schemas.microsoft.com/office/drawing/2014/main" xmlns="" id="{B18E3F0B-01F7-4DA8-9A9F-F0D1D806C277}"/>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3" name="正方形/長方形 332">
          <a:extLst>
            <a:ext uri="{FF2B5EF4-FFF2-40B4-BE49-F238E27FC236}">
              <a16:creationId xmlns:a16="http://schemas.microsoft.com/office/drawing/2014/main" xmlns="" id="{3872C762-1FFA-4744-962A-095FB65A2BC9}"/>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4" name="正方形/長方形 333">
          <a:extLst>
            <a:ext uri="{FF2B5EF4-FFF2-40B4-BE49-F238E27FC236}">
              <a16:creationId xmlns:a16="http://schemas.microsoft.com/office/drawing/2014/main" xmlns="" id="{E9827111-1F9D-484C-A14A-2D1D9C45191D}"/>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5" name="正方形/長方形 334">
          <a:extLst>
            <a:ext uri="{FF2B5EF4-FFF2-40B4-BE49-F238E27FC236}">
              <a16:creationId xmlns:a16="http://schemas.microsoft.com/office/drawing/2014/main" xmlns="" id="{991DD7E1-A9BE-4C56-980E-AE536263BEA4}"/>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6" name="正方形/長方形 335">
          <a:extLst>
            <a:ext uri="{FF2B5EF4-FFF2-40B4-BE49-F238E27FC236}">
              <a16:creationId xmlns:a16="http://schemas.microsoft.com/office/drawing/2014/main" xmlns="" id="{B165470D-0C32-44FB-96AC-88372D9C0744}"/>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7" name="正方形/長方形 336">
          <a:extLst>
            <a:ext uri="{FF2B5EF4-FFF2-40B4-BE49-F238E27FC236}">
              <a16:creationId xmlns:a16="http://schemas.microsoft.com/office/drawing/2014/main" xmlns="" id="{CFA73FFB-4817-43CC-8CE7-697764EEA89E}"/>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8" name="正方形/長方形 337">
          <a:extLst>
            <a:ext uri="{FF2B5EF4-FFF2-40B4-BE49-F238E27FC236}">
              <a16:creationId xmlns:a16="http://schemas.microsoft.com/office/drawing/2014/main" xmlns="" id="{0802CF29-3742-432D-A11D-B1D8DF401D33}"/>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9" name="正方形/長方形 338">
          <a:extLst>
            <a:ext uri="{FF2B5EF4-FFF2-40B4-BE49-F238E27FC236}">
              <a16:creationId xmlns:a16="http://schemas.microsoft.com/office/drawing/2014/main" xmlns="" id="{F6BAB696-985B-4874-9F00-A1391A68F15E}"/>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0" name="正方形/長方形 339">
          <a:extLst>
            <a:ext uri="{FF2B5EF4-FFF2-40B4-BE49-F238E27FC236}">
              <a16:creationId xmlns:a16="http://schemas.microsoft.com/office/drawing/2014/main" xmlns="" id="{94F6976E-E97D-4CF4-8FE7-6C9C28564F21}"/>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1" name="正方形/長方形 340">
          <a:extLst>
            <a:ext uri="{FF2B5EF4-FFF2-40B4-BE49-F238E27FC236}">
              <a16:creationId xmlns:a16="http://schemas.microsoft.com/office/drawing/2014/main" xmlns="" id="{86E25DAC-6809-4C7C-9401-46C42147A2D2}"/>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2" name="正方形/長方形 341">
          <a:extLst>
            <a:ext uri="{FF2B5EF4-FFF2-40B4-BE49-F238E27FC236}">
              <a16:creationId xmlns:a16="http://schemas.microsoft.com/office/drawing/2014/main" xmlns="" id="{D65517B1-1D27-4620-8D8D-C7C44CD3E6BE}"/>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3" name="テキスト ボックス 342">
          <a:extLst>
            <a:ext uri="{FF2B5EF4-FFF2-40B4-BE49-F238E27FC236}">
              <a16:creationId xmlns:a16="http://schemas.microsoft.com/office/drawing/2014/main" xmlns="" id="{F5449E9F-4890-4B15-9437-6DA0C82B99EB}"/>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4" name="直線コネクタ 343">
          <a:extLst>
            <a:ext uri="{FF2B5EF4-FFF2-40B4-BE49-F238E27FC236}">
              <a16:creationId xmlns:a16="http://schemas.microsoft.com/office/drawing/2014/main" xmlns="" id="{0FD6F07D-CDFC-4258-8B7B-6A87C6AD280A}"/>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45" name="テキスト ボックス 344">
          <a:extLst>
            <a:ext uri="{FF2B5EF4-FFF2-40B4-BE49-F238E27FC236}">
              <a16:creationId xmlns:a16="http://schemas.microsoft.com/office/drawing/2014/main" xmlns="" id="{CFF464E3-1D93-4247-AA6F-6F1D7E293FD2}"/>
            </a:ext>
          </a:extLst>
        </xdr:cNvPr>
        <xdr:cNvSpPr txBox="1"/>
      </xdr:nvSpPr>
      <xdr:spPr>
        <a:xfrm>
          <a:off x="10906911" y="72110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6" name="直線コネクタ 345">
          <a:extLst>
            <a:ext uri="{FF2B5EF4-FFF2-40B4-BE49-F238E27FC236}">
              <a16:creationId xmlns:a16="http://schemas.microsoft.com/office/drawing/2014/main" xmlns="" id="{643F68B0-41CE-4AA9-8A1B-6174DFC6FE11}"/>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7" name="テキスト ボックス 346">
          <a:extLst>
            <a:ext uri="{FF2B5EF4-FFF2-40B4-BE49-F238E27FC236}">
              <a16:creationId xmlns:a16="http://schemas.microsoft.com/office/drawing/2014/main" xmlns="" id="{7456AEF4-44AF-4A82-A2CB-26CFD0A06D31}"/>
            </a:ext>
          </a:extLst>
        </xdr:cNvPr>
        <xdr:cNvSpPr txBox="1"/>
      </xdr:nvSpPr>
      <xdr:spPr>
        <a:xfrm>
          <a:off x="108427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8" name="直線コネクタ 347">
          <a:extLst>
            <a:ext uri="{FF2B5EF4-FFF2-40B4-BE49-F238E27FC236}">
              <a16:creationId xmlns:a16="http://schemas.microsoft.com/office/drawing/2014/main" xmlns="" id="{1E356D00-B945-4509-BFB7-E71165B1B696}"/>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9" name="テキスト ボックス 348">
          <a:extLst>
            <a:ext uri="{FF2B5EF4-FFF2-40B4-BE49-F238E27FC236}">
              <a16:creationId xmlns:a16="http://schemas.microsoft.com/office/drawing/2014/main" xmlns="" id="{FB25EAB8-BB3D-46F1-9076-F0F217799CC7}"/>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50" name="直線コネクタ 349">
          <a:extLst>
            <a:ext uri="{FF2B5EF4-FFF2-40B4-BE49-F238E27FC236}">
              <a16:creationId xmlns:a16="http://schemas.microsoft.com/office/drawing/2014/main" xmlns="" id="{CBFC3309-F028-4F62-AFFA-2928A363EE7E}"/>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51" name="テキスト ボックス 350">
          <a:extLst>
            <a:ext uri="{FF2B5EF4-FFF2-40B4-BE49-F238E27FC236}">
              <a16:creationId xmlns:a16="http://schemas.microsoft.com/office/drawing/2014/main" xmlns="" id="{19095976-A39F-4466-9EAA-87FFA78462CD}"/>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52" name="直線コネクタ 351">
          <a:extLst>
            <a:ext uri="{FF2B5EF4-FFF2-40B4-BE49-F238E27FC236}">
              <a16:creationId xmlns:a16="http://schemas.microsoft.com/office/drawing/2014/main" xmlns="" id="{B34F47B4-E1C3-432F-9A6C-6E1279E8594B}"/>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53" name="テキスト ボックス 352">
          <a:extLst>
            <a:ext uri="{FF2B5EF4-FFF2-40B4-BE49-F238E27FC236}">
              <a16:creationId xmlns:a16="http://schemas.microsoft.com/office/drawing/2014/main" xmlns="" id="{42EAA391-3F8A-413D-8073-77F1048EE6ED}"/>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4" name="直線コネクタ 353">
          <a:extLst>
            <a:ext uri="{FF2B5EF4-FFF2-40B4-BE49-F238E27FC236}">
              <a16:creationId xmlns:a16="http://schemas.microsoft.com/office/drawing/2014/main" xmlns="" id="{3A689016-592B-4417-BC0A-CD8A2A1B9E22}"/>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55" name="テキスト ボックス 354">
          <a:extLst>
            <a:ext uri="{FF2B5EF4-FFF2-40B4-BE49-F238E27FC236}">
              <a16:creationId xmlns:a16="http://schemas.microsoft.com/office/drawing/2014/main" xmlns="" id="{389515AD-33AB-4288-8888-7C146850EF02}"/>
            </a:ext>
          </a:extLst>
        </xdr:cNvPr>
        <xdr:cNvSpPr txBox="1"/>
      </xdr:nvSpPr>
      <xdr:spPr>
        <a:xfrm>
          <a:off x="107977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6" name="直線コネクタ 355">
          <a:extLst>
            <a:ext uri="{FF2B5EF4-FFF2-40B4-BE49-F238E27FC236}">
              <a16:creationId xmlns:a16="http://schemas.microsoft.com/office/drawing/2014/main" xmlns="" id="{4CD50539-A81C-42A9-B604-1BA5ABA4E058}"/>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7" name="テキスト ボックス 356">
          <a:extLst>
            <a:ext uri="{FF2B5EF4-FFF2-40B4-BE49-F238E27FC236}">
              <a16:creationId xmlns:a16="http://schemas.microsoft.com/office/drawing/2014/main" xmlns="" id="{3C2E0140-09A8-4161-8C71-CB14F9015B56}"/>
            </a:ext>
          </a:extLst>
        </xdr:cNvPr>
        <xdr:cNvSpPr txBox="1"/>
      </xdr:nvSpPr>
      <xdr:spPr>
        <a:xfrm>
          <a:off x="107977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8" name="【認定こども園・幼稚園・保育所】&#10;有形固定資産減価償却率グラフ枠">
          <a:extLst>
            <a:ext uri="{FF2B5EF4-FFF2-40B4-BE49-F238E27FC236}">
              <a16:creationId xmlns:a16="http://schemas.microsoft.com/office/drawing/2014/main" xmlns="" id="{80B8A516-137A-474E-B92D-3C240D37F352}"/>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99060</xdr:rowOff>
    </xdr:from>
    <xdr:to>
      <xdr:col>85</xdr:col>
      <xdr:colOff>126364</xdr:colOff>
      <xdr:row>41</xdr:row>
      <xdr:rowOff>91440</xdr:rowOff>
    </xdr:to>
    <xdr:cxnSp macro="">
      <xdr:nvCxnSpPr>
        <xdr:cNvPr id="359" name="直線コネクタ 358">
          <a:extLst>
            <a:ext uri="{FF2B5EF4-FFF2-40B4-BE49-F238E27FC236}">
              <a16:creationId xmlns:a16="http://schemas.microsoft.com/office/drawing/2014/main" xmlns="" id="{21DA6CF9-6657-46DB-8303-A92A5E2E56CF}"/>
            </a:ext>
          </a:extLst>
        </xdr:cNvPr>
        <xdr:cNvCxnSpPr/>
      </xdr:nvCxnSpPr>
      <xdr:spPr>
        <a:xfrm flipV="1">
          <a:off x="14699614" y="5553710"/>
          <a:ext cx="0" cy="13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95267</xdr:rowOff>
    </xdr:from>
    <xdr:ext cx="405111" cy="259045"/>
    <xdr:sp macro="" textlink="">
      <xdr:nvSpPr>
        <xdr:cNvPr id="360" name="【認定こども園・幼稚園・保育所】&#10;有形固定資産減価償却率最小値テキスト">
          <a:extLst>
            <a:ext uri="{FF2B5EF4-FFF2-40B4-BE49-F238E27FC236}">
              <a16:creationId xmlns:a16="http://schemas.microsoft.com/office/drawing/2014/main" xmlns="" id="{CF2AE736-69B9-4972-9FC0-965D7BBF7FBC}"/>
            </a:ext>
          </a:extLst>
        </xdr:cNvPr>
        <xdr:cNvSpPr txBox="1"/>
      </xdr:nvSpPr>
      <xdr:spPr>
        <a:xfrm>
          <a:off x="14738350" y="687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91440</xdr:rowOff>
    </xdr:from>
    <xdr:to>
      <xdr:col>86</xdr:col>
      <xdr:colOff>25400</xdr:colOff>
      <xdr:row>41</xdr:row>
      <xdr:rowOff>91440</xdr:rowOff>
    </xdr:to>
    <xdr:cxnSp macro="">
      <xdr:nvCxnSpPr>
        <xdr:cNvPr id="361" name="直線コネクタ 360">
          <a:extLst>
            <a:ext uri="{FF2B5EF4-FFF2-40B4-BE49-F238E27FC236}">
              <a16:creationId xmlns:a16="http://schemas.microsoft.com/office/drawing/2014/main" xmlns="" id="{140264B7-0BC5-42AE-B55C-5034878A8262}"/>
            </a:ext>
          </a:extLst>
        </xdr:cNvPr>
        <xdr:cNvCxnSpPr/>
      </xdr:nvCxnSpPr>
      <xdr:spPr>
        <a:xfrm>
          <a:off x="14611350" y="68668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45737</xdr:rowOff>
    </xdr:from>
    <xdr:ext cx="405111" cy="259045"/>
    <xdr:sp macro="" textlink="">
      <xdr:nvSpPr>
        <xdr:cNvPr id="362" name="【認定こども園・幼稚園・保育所】&#10;有形固定資産減価償却率最大値テキスト">
          <a:extLst>
            <a:ext uri="{FF2B5EF4-FFF2-40B4-BE49-F238E27FC236}">
              <a16:creationId xmlns:a16="http://schemas.microsoft.com/office/drawing/2014/main" xmlns="" id="{D89FE5C6-5347-40AA-ACBE-659D0DCAB4C2}"/>
            </a:ext>
          </a:extLst>
        </xdr:cNvPr>
        <xdr:cNvSpPr txBox="1"/>
      </xdr:nvSpPr>
      <xdr:spPr>
        <a:xfrm>
          <a:off x="14738350" y="5335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99060</xdr:rowOff>
    </xdr:from>
    <xdr:to>
      <xdr:col>86</xdr:col>
      <xdr:colOff>25400</xdr:colOff>
      <xdr:row>33</xdr:row>
      <xdr:rowOff>99060</xdr:rowOff>
    </xdr:to>
    <xdr:cxnSp macro="">
      <xdr:nvCxnSpPr>
        <xdr:cNvPr id="363" name="直線コネクタ 362">
          <a:extLst>
            <a:ext uri="{FF2B5EF4-FFF2-40B4-BE49-F238E27FC236}">
              <a16:creationId xmlns:a16="http://schemas.microsoft.com/office/drawing/2014/main" xmlns="" id="{4F528E03-ED1F-43AA-A210-3BC4026768C3}"/>
            </a:ext>
          </a:extLst>
        </xdr:cNvPr>
        <xdr:cNvCxnSpPr/>
      </xdr:nvCxnSpPr>
      <xdr:spPr>
        <a:xfrm>
          <a:off x="14611350" y="555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38117</xdr:rowOff>
    </xdr:from>
    <xdr:ext cx="405111" cy="259045"/>
    <xdr:sp macro="" textlink="">
      <xdr:nvSpPr>
        <xdr:cNvPr id="364" name="【認定こども園・幼稚園・保育所】&#10;有形固定資産減価償却率平均値テキスト">
          <a:extLst>
            <a:ext uri="{FF2B5EF4-FFF2-40B4-BE49-F238E27FC236}">
              <a16:creationId xmlns:a16="http://schemas.microsoft.com/office/drawing/2014/main" xmlns="" id="{EE12FFAF-4D2D-4DDC-976C-B71FAEC1301E}"/>
            </a:ext>
          </a:extLst>
        </xdr:cNvPr>
        <xdr:cNvSpPr txBox="1"/>
      </xdr:nvSpPr>
      <xdr:spPr>
        <a:xfrm>
          <a:off x="14738350" y="6153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59690</xdr:rowOff>
    </xdr:from>
    <xdr:to>
      <xdr:col>85</xdr:col>
      <xdr:colOff>177800</xdr:colOff>
      <xdr:row>37</xdr:row>
      <xdr:rowOff>161290</xdr:rowOff>
    </xdr:to>
    <xdr:sp macro="" textlink="">
      <xdr:nvSpPr>
        <xdr:cNvPr id="365" name="フローチャート: 判断 364">
          <a:extLst>
            <a:ext uri="{FF2B5EF4-FFF2-40B4-BE49-F238E27FC236}">
              <a16:creationId xmlns:a16="http://schemas.microsoft.com/office/drawing/2014/main" xmlns="" id="{FB89705C-FEC2-4DD6-B9E9-4365EF11DB1B}"/>
            </a:ext>
          </a:extLst>
        </xdr:cNvPr>
        <xdr:cNvSpPr/>
      </xdr:nvSpPr>
      <xdr:spPr>
        <a:xfrm>
          <a:off x="14649450" y="61747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366" name="フローチャート: 判断 365">
          <a:extLst>
            <a:ext uri="{FF2B5EF4-FFF2-40B4-BE49-F238E27FC236}">
              <a16:creationId xmlns:a16="http://schemas.microsoft.com/office/drawing/2014/main" xmlns="" id="{AB763111-D3CB-4FCE-8B22-6D7AA80255B3}"/>
            </a:ext>
          </a:extLst>
        </xdr:cNvPr>
        <xdr:cNvSpPr/>
      </xdr:nvSpPr>
      <xdr:spPr>
        <a:xfrm>
          <a:off x="13887450" y="61823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80645</xdr:rowOff>
    </xdr:from>
    <xdr:to>
      <xdr:col>76</xdr:col>
      <xdr:colOff>165100</xdr:colOff>
      <xdr:row>38</xdr:row>
      <xdr:rowOff>10795</xdr:rowOff>
    </xdr:to>
    <xdr:sp macro="" textlink="">
      <xdr:nvSpPr>
        <xdr:cNvPr id="367" name="フローチャート: 判断 366">
          <a:extLst>
            <a:ext uri="{FF2B5EF4-FFF2-40B4-BE49-F238E27FC236}">
              <a16:creationId xmlns:a16="http://schemas.microsoft.com/office/drawing/2014/main" xmlns="" id="{1D03A121-7DAC-48D7-9342-30491BC3A1B9}"/>
            </a:ext>
          </a:extLst>
        </xdr:cNvPr>
        <xdr:cNvSpPr/>
      </xdr:nvSpPr>
      <xdr:spPr>
        <a:xfrm>
          <a:off x="13093700" y="6195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158750</xdr:rowOff>
    </xdr:from>
    <xdr:to>
      <xdr:col>72</xdr:col>
      <xdr:colOff>38100</xdr:colOff>
      <xdr:row>38</xdr:row>
      <xdr:rowOff>88900</xdr:rowOff>
    </xdr:to>
    <xdr:sp macro="" textlink="">
      <xdr:nvSpPr>
        <xdr:cNvPr id="368" name="フローチャート: 判断 367">
          <a:extLst>
            <a:ext uri="{FF2B5EF4-FFF2-40B4-BE49-F238E27FC236}">
              <a16:creationId xmlns:a16="http://schemas.microsoft.com/office/drawing/2014/main" xmlns="" id="{CF31C1C9-7D32-421A-9DE8-546E6B75F94E}"/>
            </a:ext>
          </a:extLst>
        </xdr:cNvPr>
        <xdr:cNvSpPr/>
      </xdr:nvSpPr>
      <xdr:spPr>
        <a:xfrm>
          <a:off x="12299950" y="62738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9" name="テキスト ボックス 368">
          <a:extLst>
            <a:ext uri="{FF2B5EF4-FFF2-40B4-BE49-F238E27FC236}">
              <a16:creationId xmlns:a16="http://schemas.microsoft.com/office/drawing/2014/main" xmlns="" id="{982D7E3E-C08F-4DBE-8295-DBF67A0E7BA9}"/>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0" name="テキスト ボックス 369">
          <a:extLst>
            <a:ext uri="{FF2B5EF4-FFF2-40B4-BE49-F238E27FC236}">
              <a16:creationId xmlns:a16="http://schemas.microsoft.com/office/drawing/2014/main" xmlns="" id="{3084DC2A-AAC6-40DA-9279-2F5EAA02E9AF}"/>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1" name="テキスト ボックス 370">
          <a:extLst>
            <a:ext uri="{FF2B5EF4-FFF2-40B4-BE49-F238E27FC236}">
              <a16:creationId xmlns:a16="http://schemas.microsoft.com/office/drawing/2014/main" xmlns="" id="{EBF4305D-A184-4D37-80F5-BAA74CC8A712}"/>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2" name="テキスト ボックス 371">
          <a:extLst>
            <a:ext uri="{FF2B5EF4-FFF2-40B4-BE49-F238E27FC236}">
              <a16:creationId xmlns:a16="http://schemas.microsoft.com/office/drawing/2014/main" xmlns="" id="{E5CA02F1-0FAB-4B12-9173-E78EE5647A6C}"/>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3" name="テキスト ボックス 372">
          <a:extLst>
            <a:ext uri="{FF2B5EF4-FFF2-40B4-BE49-F238E27FC236}">
              <a16:creationId xmlns:a16="http://schemas.microsoft.com/office/drawing/2014/main" xmlns="" id="{5BFB9104-33E4-4775-AF06-73FD41FE940A}"/>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57785</xdr:rowOff>
    </xdr:from>
    <xdr:to>
      <xdr:col>85</xdr:col>
      <xdr:colOff>177800</xdr:colOff>
      <xdr:row>37</xdr:row>
      <xdr:rowOff>159385</xdr:rowOff>
    </xdr:to>
    <xdr:sp macro="" textlink="">
      <xdr:nvSpPr>
        <xdr:cNvPr id="374" name="楕円 373">
          <a:extLst>
            <a:ext uri="{FF2B5EF4-FFF2-40B4-BE49-F238E27FC236}">
              <a16:creationId xmlns:a16="http://schemas.microsoft.com/office/drawing/2014/main" xmlns="" id="{213C6BA2-0ECE-4D0D-AD5A-6A25DDE5D39C}"/>
            </a:ext>
          </a:extLst>
        </xdr:cNvPr>
        <xdr:cNvSpPr/>
      </xdr:nvSpPr>
      <xdr:spPr>
        <a:xfrm>
          <a:off x="14649450" y="617283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80662</xdr:rowOff>
    </xdr:from>
    <xdr:ext cx="405111" cy="259045"/>
    <xdr:sp macro="" textlink="">
      <xdr:nvSpPr>
        <xdr:cNvPr id="375" name="【認定こども園・幼稚園・保育所】&#10;有形固定資産減価償却率該当値テキスト">
          <a:extLst>
            <a:ext uri="{FF2B5EF4-FFF2-40B4-BE49-F238E27FC236}">
              <a16:creationId xmlns:a16="http://schemas.microsoft.com/office/drawing/2014/main" xmlns="" id="{4EF0ED02-442A-4295-AE1C-66ED37DD306A}"/>
            </a:ext>
          </a:extLst>
        </xdr:cNvPr>
        <xdr:cNvSpPr txBox="1"/>
      </xdr:nvSpPr>
      <xdr:spPr>
        <a:xfrm>
          <a:off x="14738350" y="6030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95885</xdr:rowOff>
    </xdr:from>
    <xdr:to>
      <xdr:col>81</xdr:col>
      <xdr:colOff>101600</xdr:colOff>
      <xdr:row>38</xdr:row>
      <xdr:rowOff>26035</xdr:rowOff>
    </xdr:to>
    <xdr:sp macro="" textlink="">
      <xdr:nvSpPr>
        <xdr:cNvPr id="376" name="楕円 375">
          <a:extLst>
            <a:ext uri="{FF2B5EF4-FFF2-40B4-BE49-F238E27FC236}">
              <a16:creationId xmlns:a16="http://schemas.microsoft.com/office/drawing/2014/main" xmlns="" id="{CC9DB9A8-8A96-458B-8FCD-5CE9B3CDBD85}"/>
            </a:ext>
          </a:extLst>
        </xdr:cNvPr>
        <xdr:cNvSpPr/>
      </xdr:nvSpPr>
      <xdr:spPr>
        <a:xfrm>
          <a:off x="13887450" y="62109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108585</xdr:rowOff>
    </xdr:from>
    <xdr:to>
      <xdr:col>85</xdr:col>
      <xdr:colOff>127000</xdr:colOff>
      <xdr:row>37</xdr:row>
      <xdr:rowOff>146685</xdr:rowOff>
    </xdr:to>
    <xdr:cxnSp macro="">
      <xdr:nvCxnSpPr>
        <xdr:cNvPr id="377" name="直線コネクタ 376">
          <a:extLst>
            <a:ext uri="{FF2B5EF4-FFF2-40B4-BE49-F238E27FC236}">
              <a16:creationId xmlns:a16="http://schemas.microsoft.com/office/drawing/2014/main" xmlns="" id="{08C8AA6E-E5DA-414A-8180-B74DE8310A83}"/>
            </a:ext>
          </a:extLst>
        </xdr:cNvPr>
        <xdr:cNvCxnSpPr/>
      </xdr:nvCxnSpPr>
      <xdr:spPr>
        <a:xfrm flipV="1">
          <a:off x="13938250" y="6223635"/>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135890</xdr:rowOff>
    </xdr:from>
    <xdr:to>
      <xdr:col>76</xdr:col>
      <xdr:colOff>165100</xdr:colOff>
      <xdr:row>38</xdr:row>
      <xdr:rowOff>66040</xdr:rowOff>
    </xdr:to>
    <xdr:sp macro="" textlink="">
      <xdr:nvSpPr>
        <xdr:cNvPr id="378" name="楕円 377">
          <a:extLst>
            <a:ext uri="{FF2B5EF4-FFF2-40B4-BE49-F238E27FC236}">
              <a16:creationId xmlns:a16="http://schemas.microsoft.com/office/drawing/2014/main" xmlns="" id="{4721B17C-8A6D-4E84-B5C5-12FDC15EBD47}"/>
            </a:ext>
          </a:extLst>
        </xdr:cNvPr>
        <xdr:cNvSpPr/>
      </xdr:nvSpPr>
      <xdr:spPr>
        <a:xfrm>
          <a:off x="13093700" y="62509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146685</xdr:rowOff>
    </xdr:from>
    <xdr:to>
      <xdr:col>81</xdr:col>
      <xdr:colOff>50800</xdr:colOff>
      <xdr:row>38</xdr:row>
      <xdr:rowOff>15240</xdr:rowOff>
    </xdr:to>
    <xdr:cxnSp macro="">
      <xdr:nvCxnSpPr>
        <xdr:cNvPr id="379" name="直線コネクタ 378">
          <a:extLst>
            <a:ext uri="{FF2B5EF4-FFF2-40B4-BE49-F238E27FC236}">
              <a16:creationId xmlns:a16="http://schemas.microsoft.com/office/drawing/2014/main" xmlns="" id="{204763E8-3C3C-4F71-8877-CFEF21233A8D}"/>
            </a:ext>
          </a:extLst>
        </xdr:cNvPr>
        <xdr:cNvCxnSpPr/>
      </xdr:nvCxnSpPr>
      <xdr:spPr>
        <a:xfrm flipV="1">
          <a:off x="13144500" y="6261735"/>
          <a:ext cx="79375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380" name="n_1aveValue【認定こども園・幼稚園・保育所】&#10;有形固定資産減価償却率">
          <a:extLst>
            <a:ext uri="{FF2B5EF4-FFF2-40B4-BE49-F238E27FC236}">
              <a16:creationId xmlns:a16="http://schemas.microsoft.com/office/drawing/2014/main" xmlns="" id="{C1F01B71-6634-485C-9FE5-A9570B8D97C7}"/>
            </a:ext>
          </a:extLst>
        </xdr:cNvPr>
        <xdr:cNvSpPr txBox="1"/>
      </xdr:nvSpPr>
      <xdr:spPr>
        <a:xfrm>
          <a:off x="13742044" y="5963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381" name="n_2aveValue【認定こども園・幼稚園・保育所】&#10;有形固定資産減価償却率">
          <a:extLst>
            <a:ext uri="{FF2B5EF4-FFF2-40B4-BE49-F238E27FC236}">
              <a16:creationId xmlns:a16="http://schemas.microsoft.com/office/drawing/2014/main" xmlns="" id="{8647EB9F-A914-45FD-B80E-EE2CE38BDE5C}"/>
            </a:ext>
          </a:extLst>
        </xdr:cNvPr>
        <xdr:cNvSpPr txBox="1"/>
      </xdr:nvSpPr>
      <xdr:spPr>
        <a:xfrm>
          <a:off x="12960994" y="5977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105427</xdr:rowOff>
    </xdr:from>
    <xdr:ext cx="405111" cy="259045"/>
    <xdr:sp macro="" textlink="">
      <xdr:nvSpPr>
        <xdr:cNvPr id="382" name="n_3aveValue【認定こども園・幼稚園・保育所】&#10;有形固定資産減価償却率">
          <a:extLst>
            <a:ext uri="{FF2B5EF4-FFF2-40B4-BE49-F238E27FC236}">
              <a16:creationId xmlns:a16="http://schemas.microsoft.com/office/drawing/2014/main" xmlns="" id="{FAE1F840-4C30-427F-9485-F6FF514E1D01}"/>
            </a:ext>
          </a:extLst>
        </xdr:cNvPr>
        <xdr:cNvSpPr txBox="1"/>
      </xdr:nvSpPr>
      <xdr:spPr>
        <a:xfrm>
          <a:off x="12167244" y="6055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17162</xdr:rowOff>
    </xdr:from>
    <xdr:ext cx="405111" cy="259045"/>
    <xdr:sp macro="" textlink="">
      <xdr:nvSpPr>
        <xdr:cNvPr id="383" name="n_1mainValue【認定こども園・幼稚園・保育所】&#10;有形固定資産減価償却率">
          <a:extLst>
            <a:ext uri="{FF2B5EF4-FFF2-40B4-BE49-F238E27FC236}">
              <a16:creationId xmlns:a16="http://schemas.microsoft.com/office/drawing/2014/main" xmlns="" id="{68243CE6-06FD-4A2F-8009-B9C9E2906A91}"/>
            </a:ext>
          </a:extLst>
        </xdr:cNvPr>
        <xdr:cNvSpPr txBox="1"/>
      </xdr:nvSpPr>
      <xdr:spPr>
        <a:xfrm>
          <a:off x="13742044" y="6297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57167</xdr:rowOff>
    </xdr:from>
    <xdr:ext cx="405111" cy="259045"/>
    <xdr:sp macro="" textlink="">
      <xdr:nvSpPr>
        <xdr:cNvPr id="384" name="n_2mainValue【認定こども園・幼稚園・保育所】&#10;有形固定資産減価償却率">
          <a:extLst>
            <a:ext uri="{FF2B5EF4-FFF2-40B4-BE49-F238E27FC236}">
              <a16:creationId xmlns:a16="http://schemas.microsoft.com/office/drawing/2014/main" xmlns="" id="{D2A5C555-37E1-4073-B467-9BEFB6E4B82F}"/>
            </a:ext>
          </a:extLst>
        </xdr:cNvPr>
        <xdr:cNvSpPr txBox="1"/>
      </xdr:nvSpPr>
      <xdr:spPr>
        <a:xfrm>
          <a:off x="12960994" y="6337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5" name="正方形/長方形 384">
          <a:extLst>
            <a:ext uri="{FF2B5EF4-FFF2-40B4-BE49-F238E27FC236}">
              <a16:creationId xmlns:a16="http://schemas.microsoft.com/office/drawing/2014/main" xmlns="" id="{80927FD7-631A-4076-90FD-DD7BC5BB2FB9}"/>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6" name="正方形/長方形 385">
          <a:extLst>
            <a:ext uri="{FF2B5EF4-FFF2-40B4-BE49-F238E27FC236}">
              <a16:creationId xmlns:a16="http://schemas.microsoft.com/office/drawing/2014/main" xmlns="" id="{0842BBBB-F6C5-4B93-881B-00C277B1AACB}"/>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7" name="正方形/長方形 386">
          <a:extLst>
            <a:ext uri="{FF2B5EF4-FFF2-40B4-BE49-F238E27FC236}">
              <a16:creationId xmlns:a16="http://schemas.microsoft.com/office/drawing/2014/main" xmlns="" id="{E5124FA6-044E-4B0F-B3D0-B43692CCCA53}"/>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8" name="正方形/長方形 387">
          <a:extLst>
            <a:ext uri="{FF2B5EF4-FFF2-40B4-BE49-F238E27FC236}">
              <a16:creationId xmlns:a16="http://schemas.microsoft.com/office/drawing/2014/main" xmlns="" id="{5734455E-5283-46D0-B599-E7E20922B65B}"/>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9" name="正方形/長方形 388">
          <a:extLst>
            <a:ext uri="{FF2B5EF4-FFF2-40B4-BE49-F238E27FC236}">
              <a16:creationId xmlns:a16="http://schemas.microsoft.com/office/drawing/2014/main" xmlns="" id="{C2E37CC9-20CC-44EB-A5DE-918DCE850877}"/>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0" name="正方形/長方形 389">
          <a:extLst>
            <a:ext uri="{FF2B5EF4-FFF2-40B4-BE49-F238E27FC236}">
              <a16:creationId xmlns:a16="http://schemas.microsoft.com/office/drawing/2014/main" xmlns="" id="{4C29F630-05E2-4D84-9E47-3E0EF30694F7}"/>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1" name="正方形/長方形 390">
          <a:extLst>
            <a:ext uri="{FF2B5EF4-FFF2-40B4-BE49-F238E27FC236}">
              <a16:creationId xmlns:a16="http://schemas.microsoft.com/office/drawing/2014/main" xmlns="" id="{8D914674-3DCB-4DAC-BACC-B40642C5E08D}"/>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2" name="正方形/長方形 391">
          <a:extLst>
            <a:ext uri="{FF2B5EF4-FFF2-40B4-BE49-F238E27FC236}">
              <a16:creationId xmlns:a16="http://schemas.microsoft.com/office/drawing/2014/main" xmlns="" id="{F3C72F16-3682-417F-BB13-82F84FAB3791}"/>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3" name="テキスト ボックス 392">
          <a:extLst>
            <a:ext uri="{FF2B5EF4-FFF2-40B4-BE49-F238E27FC236}">
              <a16:creationId xmlns:a16="http://schemas.microsoft.com/office/drawing/2014/main" xmlns="" id="{0AF79377-598C-4244-96E7-E0643B024724}"/>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4" name="直線コネクタ 393">
          <a:extLst>
            <a:ext uri="{FF2B5EF4-FFF2-40B4-BE49-F238E27FC236}">
              <a16:creationId xmlns:a16="http://schemas.microsoft.com/office/drawing/2014/main" xmlns="" id="{0D181BCD-9D0D-4395-A4E6-7892D332288B}"/>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95" name="直線コネクタ 394">
          <a:extLst>
            <a:ext uri="{FF2B5EF4-FFF2-40B4-BE49-F238E27FC236}">
              <a16:creationId xmlns:a16="http://schemas.microsoft.com/office/drawing/2014/main" xmlns="" id="{9EED8C9A-EDA8-4231-99B2-EBA39A36825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96" name="テキスト ボックス 395">
          <a:extLst>
            <a:ext uri="{FF2B5EF4-FFF2-40B4-BE49-F238E27FC236}">
              <a16:creationId xmlns:a16="http://schemas.microsoft.com/office/drawing/2014/main" xmlns="" id="{06651580-2B6C-423C-AD76-846878EA2DDD}"/>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97" name="直線コネクタ 396">
          <a:extLst>
            <a:ext uri="{FF2B5EF4-FFF2-40B4-BE49-F238E27FC236}">
              <a16:creationId xmlns:a16="http://schemas.microsoft.com/office/drawing/2014/main" xmlns="" id="{EB6CF3AA-DE12-4487-80AB-2E386C280831}"/>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98" name="テキスト ボックス 397">
          <a:extLst>
            <a:ext uri="{FF2B5EF4-FFF2-40B4-BE49-F238E27FC236}">
              <a16:creationId xmlns:a16="http://schemas.microsoft.com/office/drawing/2014/main" xmlns="" id="{5595024C-1D9F-4AB4-9B01-DDBBEED38241}"/>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99" name="直線コネクタ 398">
          <a:extLst>
            <a:ext uri="{FF2B5EF4-FFF2-40B4-BE49-F238E27FC236}">
              <a16:creationId xmlns:a16="http://schemas.microsoft.com/office/drawing/2014/main" xmlns="" id="{94A9D4F2-0E4D-45D8-AE05-2DBA5834D3C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00" name="テキスト ボックス 399">
          <a:extLst>
            <a:ext uri="{FF2B5EF4-FFF2-40B4-BE49-F238E27FC236}">
              <a16:creationId xmlns:a16="http://schemas.microsoft.com/office/drawing/2014/main" xmlns="" id="{0F456DCB-4B2F-4240-95D7-B83915067D42}"/>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01" name="直線コネクタ 400">
          <a:extLst>
            <a:ext uri="{FF2B5EF4-FFF2-40B4-BE49-F238E27FC236}">
              <a16:creationId xmlns:a16="http://schemas.microsoft.com/office/drawing/2014/main" xmlns="" id="{C2C68C1E-E06C-4FDD-BFBE-26AA421CCAFD}"/>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02" name="テキスト ボックス 401">
          <a:extLst>
            <a:ext uri="{FF2B5EF4-FFF2-40B4-BE49-F238E27FC236}">
              <a16:creationId xmlns:a16="http://schemas.microsoft.com/office/drawing/2014/main" xmlns="" id="{CFAF4B7F-5450-49D6-BB3E-BCFE5FAE33AF}"/>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03" name="直線コネクタ 402">
          <a:extLst>
            <a:ext uri="{FF2B5EF4-FFF2-40B4-BE49-F238E27FC236}">
              <a16:creationId xmlns:a16="http://schemas.microsoft.com/office/drawing/2014/main" xmlns="" id="{18E255AF-D964-4A72-8309-854CE352459F}"/>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04" name="テキスト ボックス 403">
          <a:extLst>
            <a:ext uri="{FF2B5EF4-FFF2-40B4-BE49-F238E27FC236}">
              <a16:creationId xmlns:a16="http://schemas.microsoft.com/office/drawing/2014/main" xmlns="" id="{996B2F2A-CC5B-4ACA-AABA-BE459E2FC71C}"/>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5" name="直線コネクタ 404">
          <a:extLst>
            <a:ext uri="{FF2B5EF4-FFF2-40B4-BE49-F238E27FC236}">
              <a16:creationId xmlns:a16="http://schemas.microsoft.com/office/drawing/2014/main" xmlns="" id="{A9CF8E48-C820-41DA-883D-1EE880AFC837}"/>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6" name="テキスト ボックス 405">
          <a:extLst>
            <a:ext uri="{FF2B5EF4-FFF2-40B4-BE49-F238E27FC236}">
              <a16:creationId xmlns:a16="http://schemas.microsoft.com/office/drawing/2014/main" xmlns="" id="{1B56E08D-6E60-441F-9B8F-7D9DD25C86C7}"/>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7" name="【認定こども園・幼稚園・保育所】&#10;一人当たり面積グラフ枠">
          <a:extLst>
            <a:ext uri="{FF2B5EF4-FFF2-40B4-BE49-F238E27FC236}">
              <a16:creationId xmlns:a16="http://schemas.microsoft.com/office/drawing/2014/main" xmlns="" id="{B201BC4D-A791-41D2-9CA3-8A1D75A9C361}"/>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53340</xdr:rowOff>
    </xdr:from>
    <xdr:to>
      <xdr:col>116</xdr:col>
      <xdr:colOff>62864</xdr:colOff>
      <xdr:row>41</xdr:row>
      <xdr:rowOff>125730</xdr:rowOff>
    </xdr:to>
    <xdr:cxnSp macro="">
      <xdr:nvCxnSpPr>
        <xdr:cNvPr id="408" name="直線コネクタ 407">
          <a:extLst>
            <a:ext uri="{FF2B5EF4-FFF2-40B4-BE49-F238E27FC236}">
              <a16:creationId xmlns:a16="http://schemas.microsoft.com/office/drawing/2014/main" xmlns="" id="{4AA97060-78DF-4CCB-84EF-5E653A88E20E}"/>
            </a:ext>
          </a:extLst>
        </xdr:cNvPr>
        <xdr:cNvCxnSpPr/>
      </xdr:nvCxnSpPr>
      <xdr:spPr>
        <a:xfrm flipV="1">
          <a:off x="19951064" y="5673090"/>
          <a:ext cx="0" cy="1228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129557</xdr:rowOff>
    </xdr:from>
    <xdr:ext cx="469744" cy="259045"/>
    <xdr:sp macro="" textlink="">
      <xdr:nvSpPr>
        <xdr:cNvPr id="409" name="【認定こども園・幼稚園・保育所】&#10;一人当たり面積最小値テキスト">
          <a:extLst>
            <a:ext uri="{FF2B5EF4-FFF2-40B4-BE49-F238E27FC236}">
              <a16:creationId xmlns:a16="http://schemas.microsoft.com/office/drawing/2014/main" xmlns="" id="{CD435EB5-DDD7-4489-8AFA-96B6BD600D77}"/>
            </a:ext>
          </a:extLst>
        </xdr:cNvPr>
        <xdr:cNvSpPr txBox="1"/>
      </xdr:nvSpPr>
      <xdr:spPr>
        <a:xfrm>
          <a:off x="19989800" y="690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125730</xdr:rowOff>
    </xdr:from>
    <xdr:to>
      <xdr:col>116</xdr:col>
      <xdr:colOff>152400</xdr:colOff>
      <xdr:row>41</xdr:row>
      <xdr:rowOff>125730</xdr:rowOff>
    </xdr:to>
    <xdr:cxnSp macro="">
      <xdr:nvCxnSpPr>
        <xdr:cNvPr id="410" name="直線コネクタ 409">
          <a:extLst>
            <a:ext uri="{FF2B5EF4-FFF2-40B4-BE49-F238E27FC236}">
              <a16:creationId xmlns:a16="http://schemas.microsoft.com/office/drawing/2014/main" xmlns="" id="{AC6969DC-87F7-44B4-AF1B-11F3FC7D429D}"/>
            </a:ext>
          </a:extLst>
        </xdr:cNvPr>
        <xdr:cNvCxnSpPr/>
      </xdr:nvCxnSpPr>
      <xdr:spPr>
        <a:xfrm>
          <a:off x="19881850" y="69011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17</xdr:rowOff>
    </xdr:from>
    <xdr:ext cx="469744" cy="259045"/>
    <xdr:sp macro="" textlink="">
      <xdr:nvSpPr>
        <xdr:cNvPr id="411" name="【認定こども園・幼稚園・保育所】&#10;一人当たり面積最大値テキスト">
          <a:extLst>
            <a:ext uri="{FF2B5EF4-FFF2-40B4-BE49-F238E27FC236}">
              <a16:creationId xmlns:a16="http://schemas.microsoft.com/office/drawing/2014/main" xmlns="" id="{0A4A8CDD-DF0F-40A6-97F0-1C752F54D72D}"/>
            </a:ext>
          </a:extLst>
        </xdr:cNvPr>
        <xdr:cNvSpPr txBox="1"/>
      </xdr:nvSpPr>
      <xdr:spPr>
        <a:xfrm>
          <a:off x="19989800" y="545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53340</xdr:rowOff>
    </xdr:from>
    <xdr:to>
      <xdr:col>116</xdr:col>
      <xdr:colOff>152400</xdr:colOff>
      <xdr:row>34</xdr:row>
      <xdr:rowOff>53340</xdr:rowOff>
    </xdr:to>
    <xdr:cxnSp macro="">
      <xdr:nvCxnSpPr>
        <xdr:cNvPr id="412" name="直線コネクタ 411">
          <a:extLst>
            <a:ext uri="{FF2B5EF4-FFF2-40B4-BE49-F238E27FC236}">
              <a16:creationId xmlns:a16="http://schemas.microsoft.com/office/drawing/2014/main" xmlns="" id="{1A974C4D-A81A-4D56-9C14-EA9AF7F87A86}"/>
            </a:ext>
          </a:extLst>
        </xdr:cNvPr>
        <xdr:cNvCxnSpPr/>
      </xdr:nvCxnSpPr>
      <xdr:spPr>
        <a:xfrm>
          <a:off x="19881850" y="5673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74947</xdr:rowOff>
    </xdr:from>
    <xdr:ext cx="469744" cy="259045"/>
    <xdr:sp macro="" textlink="">
      <xdr:nvSpPr>
        <xdr:cNvPr id="413" name="【認定こども園・幼稚園・保育所】&#10;一人当たり面積平均値テキスト">
          <a:extLst>
            <a:ext uri="{FF2B5EF4-FFF2-40B4-BE49-F238E27FC236}">
              <a16:creationId xmlns:a16="http://schemas.microsoft.com/office/drawing/2014/main" xmlns="" id="{26DF43C5-BA03-43E0-A3BC-7CBACE117B92}"/>
            </a:ext>
          </a:extLst>
        </xdr:cNvPr>
        <xdr:cNvSpPr txBox="1"/>
      </xdr:nvSpPr>
      <xdr:spPr>
        <a:xfrm>
          <a:off x="19989800" y="6355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52070</xdr:rowOff>
    </xdr:from>
    <xdr:to>
      <xdr:col>116</xdr:col>
      <xdr:colOff>114300</xdr:colOff>
      <xdr:row>39</xdr:row>
      <xdr:rowOff>153670</xdr:rowOff>
    </xdr:to>
    <xdr:sp macro="" textlink="">
      <xdr:nvSpPr>
        <xdr:cNvPr id="414" name="フローチャート: 判断 413">
          <a:extLst>
            <a:ext uri="{FF2B5EF4-FFF2-40B4-BE49-F238E27FC236}">
              <a16:creationId xmlns:a16="http://schemas.microsoft.com/office/drawing/2014/main" xmlns="" id="{DFDFB2A9-8E70-4DAE-905A-78B9C6FE17BE}"/>
            </a:ext>
          </a:extLst>
        </xdr:cNvPr>
        <xdr:cNvSpPr/>
      </xdr:nvSpPr>
      <xdr:spPr>
        <a:xfrm>
          <a:off x="19900900" y="649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415" name="フローチャート: 判断 414">
          <a:extLst>
            <a:ext uri="{FF2B5EF4-FFF2-40B4-BE49-F238E27FC236}">
              <a16:creationId xmlns:a16="http://schemas.microsoft.com/office/drawing/2014/main" xmlns="" id="{888AA9CE-749F-422A-BB4A-D1B8A9D2B4F5}"/>
            </a:ext>
          </a:extLst>
        </xdr:cNvPr>
        <xdr:cNvSpPr/>
      </xdr:nvSpPr>
      <xdr:spPr>
        <a:xfrm>
          <a:off x="19157950" y="6489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170180</xdr:rowOff>
    </xdr:from>
    <xdr:to>
      <xdr:col>107</xdr:col>
      <xdr:colOff>101600</xdr:colOff>
      <xdr:row>39</xdr:row>
      <xdr:rowOff>100330</xdr:rowOff>
    </xdr:to>
    <xdr:sp macro="" textlink="">
      <xdr:nvSpPr>
        <xdr:cNvPr id="416" name="フローチャート: 判断 415">
          <a:extLst>
            <a:ext uri="{FF2B5EF4-FFF2-40B4-BE49-F238E27FC236}">
              <a16:creationId xmlns:a16="http://schemas.microsoft.com/office/drawing/2014/main" xmlns="" id="{2371CD91-8F6B-4560-BB91-B940BB41DAB8}"/>
            </a:ext>
          </a:extLst>
        </xdr:cNvPr>
        <xdr:cNvSpPr/>
      </xdr:nvSpPr>
      <xdr:spPr>
        <a:xfrm>
          <a:off x="18345150" y="644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120650</xdr:rowOff>
    </xdr:from>
    <xdr:to>
      <xdr:col>102</xdr:col>
      <xdr:colOff>165100</xdr:colOff>
      <xdr:row>40</xdr:row>
      <xdr:rowOff>50800</xdr:rowOff>
    </xdr:to>
    <xdr:sp macro="" textlink="">
      <xdr:nvSpPr>
        <xdr:cNvPr id="417" name="フローチャート: 判断 416">
          <a:extLst>
            <a:ext uri="{FF2B5EF4-FFF2-40B4-BE49-F238E27FC236}">
              <a16:creationId xmlns:a16="http://schemas.microsoft.com/office/drawing/2014/main" xmlns="" id="{EFE7DDC7-2276-4206-B5D9-84AB785F4E1D}"/>
            </a:ext>
          </a:extLst>
        </xdr:cNvPr>
        <xdr:cNvSpPr/>
      </xdr:nvSpPr>
      <xdr:spPr>
        <a:xfrm>
          <a:off x="17551400" y="6565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8" name="テキスト ボックス 417">
          <a:extLst>
            <a:ext uri="{FF2B5EF4-FFF2-40B4-BE49-F238E27FC236}">
              <a16:creationId xmlns:a16="http://schemas.microsoft.com/office/drawing/2014/main" xmlns="" id="{F206003B-D7A0-4F1C-B414-584D6E829638}"/>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xmlns="" id="{5E339F8F-854C-457F-BCC0-91F1E3FD0B66}"/>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xmlns="" id="{7A97A368-D99B-46FF-97D0-5A7EC481F16A}"/>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xmlns="" id="{DEE90A21-5917-407A-B6A6-2943E1BA3B6F}"/>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xmlns="" id="{5D22FFEB-6555-44E5-A737-E87B5491D879}"/>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97790</xdr:rowOff>
    </xdr:from>
    <xdr:to>
      <xdr:col>116</xdr:col>
      <xdr:colOff>114300</xdr:colOff>
      <xdr:row>40</xdr:row>
      <xdr:rowOff>27940</xdr:rowOff>
    </xdr:to>
    <xdr:sp macro="" textlink="">
      <xdr:nvSpPr>
        <xdr:cNvPr id="423" name="楕円 422">
          <a:extLst>
            <a:ext uri="{FF2B5EF4-FFF2-40B4-BE49-F238E27FC236}">
              <a16:creationId xmlns:a16="http://schemas.microsoft.com/office/drawing/2014/main" xmlns="" id="{8759F646-3855-406C-9D64-36B2325BFBF7}"/>
            </a:ext>
          </a:extLst>
        </xdr:cNvPr>
        <xdr:cNvSpPr/>
      </xdr:nvSpPr>
      <xdr:spPr>
        <a:xfrm>
          <a:off x="19900900" y="65430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76217</xdr:rowOff>
    </xdr:from>
    <xdr:ext cx="469744" cy="259045"/>
    <xdr:sp macro="" textlink="">
      <xdr:nvSpPr>
        <xdr:cNvPr id="424" name="【認定こども園・幼稚園・保育所】&#10;一人当たり面積該当値テキスト">
          <a:extLst>
            <a:ext uri="{FF2B5EF4-FFF2-40B4-BE49-F238E27FC236}">
              <a16:creationId xmlns:a16="http://schemas.microsoft.com/office/drawing/2014/main" xmlns="" id="{AEDB20DD-CB19-40A9-AE53-128CCD243730}"/>
            </a:ext>
          </a:extLst>
        </xdr:cNvPr>
        <xdr:cNvSpPr txBox="1"/>
      </xdr:nvSpPr>
      <xdr:spPr>
        <a:xfrm>
          <a:off x="19989800"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97790</xdr:rowOff>
    </xdr:from>
    <xdr:to>
      <xdr:col>112</xdr:col>
      <xdr:colOff>38100</xdr:colOff>
      <xdr:row>40</xdr:row>
      <xdr:rowOff>27940</xdr:rowOff>
    </xdr:to>
    <xdr:sp macro="" textlink="">
      <xdr:nvSpPr>
        <xdr:cNvPr id="425" name="楕円 424">
          <a:extLst>
            <a:ext uri="{FF2B5EF4-FFF2-40B4-BE49-F238E27FC236}">
              <a16:creationId xmlns:a16="http://schemas.microsoft.com/office/drawing/2014/main" xmlns="" id="{01943B00-10B1-409E-8C0D-BF40C6254B65}"/>
            </a:ext>
          </a:extLst>
        </xdr:cNvPr>
        <xdr:cNvSpPr/>
      </xdr:nvSpPr>
      <xdr:spPr>
        <a:xfrm>
          <a:off x="19157950" y="65430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148590</xdr:rowOff>
    </xdr:from>
    <xdr:to>
      <xdr:col>116</xdr:col>
      <xdr:colOff>63500</xdr:colOff>
      <xdr:row>39</xdr:row>
      <xdr:rowOff>148590</xdr:rowOff>
    </xdr:to>
    <xdr:cxnSp macro="">
      <xdr:nvCxnSpPr>
        <xdr:cNvPr id="426" name="直線コネクタ 425">
          <a:extLst>
            <a:ext uri="{FF2B5EF4-FFF2-40B4-BE49-F238E27FC236}">
              <a16:creationId xmlns:a16="http://schemas.microsoft.com/office/drawing/2014/main" xmlns="" id="{A797C72F-1CFA-4877-B1E8-85CC10290A19}"/>
            </a:ext>
          </a:extLst>
        </xdr:cNvPr>
        <xdr:cNvCxnSpPr/>
      </xdr:nvCxnSpPr>
      <xdr:spPr>
        <a:xfrm>
          <a:off x="19202400" y="659384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105410</xdr:rowOff>
    </xdr:from>
    <xdr:to>
      <xdr:col>107</xdr:col>
      <xdr:colOff>101600</xdr:colOff>
      <xdr:row>40</xdr:row>
      <xdr:rowOff>35560</xdr:rowOff>
    </xdr:to>
    <xdr:sp macro="" textlink="">
      <xdr:nvSpPr>
        <xdr:cNvPr id="427" name="楕円 426">
          <a:extLst>
            <a:ext uri="{FF2B5EF4-FFF2-40B4-BE49-F238E27FC236}">
              <a16:creationId xmlns:a16="http://schemas.microsoft.com/office/drawing/2014/main" xmlns="" id="{47436E55-F67B-42FA-9384-57E5BC4E6CAE}"/>
            </a:ext>
          </a:extLst>
        </xdr:cNvPr>
        <xdr:cNvSpPr/>
      </xdr:nvSpPr>
      <xdr:spPr>
        <a:xfrm>
          <a:off x="18345150" y="6550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148590</xdr:rowOff>
    </xdr:from>
    <xdr:to>
      <xdr:col>111</xdr:col>
      <xdr:colOff>177800</xdr:colOff>
      <xdr:row>39</xdr:row>
      <xdr:rowOff>156210</xdr:rowOff>
    </xdr:to>
    <xdr:cxnSp macro="">
      <xdr:nvCxnSpPr>
        <xdr:cNvPr id="428" name="直線コネクタ 427">
          <a:extLst>
            <a:ext uri="{FF2B5EF4-FFF2-40B4-BE49-F238E27FC236}">
              <a16:creationId xmlns:a16="http://schemas.microsoft.com/office/drawing/2014/main" xmlns="" id="{BB3E7789-49F2-4B1C-AD40-B1B4B2A026CB}"/>
            </a:ext>
          </a:extLst>
        </xdr:cNvPr>
        <xdr:cNvCxnSpPr/>
      </xdr:nvCxnSpPr>
      <xdr:spPr>
        <a:xfrm flipV="1">
          <a:off x="18395950" y="659384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429" name="n_1aveValue【認定こども園・幼稚園・保育所】&#10;一人当たり面積">
          <a:extLst>
            <a:ext uri="{FF2B5EF4-FFF2-40B4-BE49-F238E27FC236}">
              <a16:creationId xmlns:a16="http://schemas.microsoft.com/office/drawing/2014/main" xmlns="" id="{DC09594A-BD2E-4F38-8148-6255D0BD8B7C}"/>
            </a:ext>
          </a:extLst>
        </xdr:cNvPr>
        <xdr:cNvSpPr txBox="1"/>
      </xdr:nvSpPr>
      <xdr:spPr>
        <a:xfrm>
          <a:off x="189802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116857</xdr:rowOff>
    </xdr:from>
    <xdr:ext cx="469744" cy="259045"/>
    <xdr:sp macro="" textlink="">
      <xdr:nvSpPr>
        <xdr:cNvPr id="430" name="n_2aveValue【認定こども園・幼稚園・保育所】&#10;一人当たり面積">
          <a:extLst>
            <a:ext uri="{FF2B5EF4-FFF2-40B4-BE49-F238E27FC236}">
              <a16:creationId xmlns:a16="http://schemas.microsoft.com/office/drawing/2014/main" xmlns="" id="{29956674-0447-4C6F-8587-2B55276070AB}"/>
            </a:ext>
          </a:extLst>
        </xdr:cNvPr>
        <xdr:cNvSpPr txBox="1"/>
      </xdr:nvSpPr>
      <xdr:spPr>
        <a:xfrm>
          <a:off x="18180127" y="623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67327</xdr:rowOff>
    </xdr:from>
    <xdr:ext cx="469744" cy="259045"/>
    <xdr:sp macro="" textlink="">
      <xdr:nvSpPr>
        <xdr:cNvPr id="431" name="n_3aveValue【認定こども園・幼稚園・保育所】&#10;一人当たり面積">
          <a:extLst>
            <a:ext uri="{FF2B5EF4-FFF2-40B4-BE49-F238E27FC236}">
              <a16:creationId xmlns:a16="http://schemas.microsoft.com/office/drawing/2014/main" xmlns="" id="{2641A2A9-018D-4DAE-B2CF-A638A27AAAC7}"/>
            </a:ext>
          </a:extLst>
        </xdr:cNvPr>
        <xdr:cNvSpPr txBox="1"/>
      </xdr:nvSpPr>
      <xdr:spPr>
        <a:xfrm>
          <a:off x="17386377" y="634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19067</xdr:rowOff>
    </xdr:from>
    <xdr:ext cx="469744" cy="259045"/>
    <xdr:sp macro="" textlink="">
      <xdr:nvSpPr>
        <xdr:cNvPr id="432" name="n_1mainValue【認定こども園・幼稚園・保育所】&#10;一人当たり面積">
          <a:extLst>
            <a:ext uri="{FF2B5EF4-FFF2-40B4-BE49-F238E27FC236}">
              <a16:creationId xmlns:a16="http://schemas.microsoft.com/office/drawing/2014/main" xmlns="" id="{61D1C393-9819-44AC-9F02-3525F29CB36A}"/>
            </a:ext>
          </a:extLst>
        </xdr:cNvPr>
        <xdr:cNvSpPr txBox="1"/>
      </xdr:nvSpPr>
      <xdr:spPr>
        <a:xfrm>
          <a:off x="18980227" y="662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33" name="n_2mainValue【認定こども園・幼稚園・保育所】&#10;一人当たり面積">
          <a:extLst>
            <a:ext uri="{FF2B5EF4-FFF2-40B4-BE49-F238E27FC236}">
              <a16:creationId xmlns:a16="http://schemas.microsoft.com/office/drawing/2014/main" xmlns="" id="{F184F19B-99E8-41CF-8C75-CD6C919CBAF8}"/>
            </a:ext>
          </a:extLst>
        </xdr:cNvPr>
        <xdr:cNvSpPr txBox="1"/>
      </xdr:nvSpPr>
      <xdr:spPr>
        <a:xfrm>
          <a:off x="18180127"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4" name="正方形/長方形 433">
          <a:extLst>
            <a:ext uri="{FF2B5EF4-FFF2-40B4-BE49-F238E27FC236}">
              <a16:creationId xmlns:a16="http://schemas.microsoft.com/office/drawing/2014/main" xmlns="" id="{0F38F412-2BC0-47B8-BCD0-5A3A323C723B}"/>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5" name="正方形/長方形 434">
          <a:extLst>
            <a:ext uri="{FF2B5EF4-FFF2-40B4-BE49-F238E27FC236}">
              <a16:creationId xmlns:a16="http://schemas.microsoft.com/office/drawing/2014/main" xmlns="" id="{0448478F-4688-4E6D-B327-EED81E288EB2}"/>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6" name="正方形/長方形 435">
          <a:extLst>
            <a:ext uri="{FF2B5EF4-FFF2-40B4-BE49-F238E27FC236}">
              <a16:creationId xmlns:a16="http://schemas.microsoft.com/office/drawing/2014/main" xmlns="" id="{8B234449-6BB9-44AC-8B8C-991B36AD3DF6}"/>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7" name="正方形/長方形 436">
          <a:extLst>
            <a:ext uri="{FF2B5EF4-FFF2-40B4-BE49-F238E27FC236}">
              <a16:creationId xmlns:a16="http://schemas.microsoft.com/office/drawing/2014/main" xmlns="" id="{DFE2BD25-BE6A-41F1-B29F-DB2B00C3F4D1}"/>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8" name="正方形/長方形 437">
          <a:extLst>
            <a:ext uri="{FF2B5EF4-FFF2-40B4-BE49-F238E27FC236}">
              <a16:creationId xmlns:a16="http://schemas.microsoft.com/office/drawing/2014/main" xmlns="" id="{3314B8FF-6BC1-475C-B461-937BFA5EB839}"/>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9" name="正方形/長方形 438">
          <a:extLst>
            <a:ext uri="{FF2B5EF4-FFF2-40B4-BE49-F238E27FC236}">
              <a16:creationId xmlns:a16="http://schemas.microsoft.com/office/drawing/2014/main" xmlns="" id="{F72A664E-A43B-416D-87B5-F49B271751E8}"/>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40" name="正方形/長方形 439">
          <a:extLst>
            <a:ext uri="{FF2B5EF4-FFF2-40B4-BE49-F238E27FC236}">
              <a16:creationId xmlns:a16="http://schemas.microsoft.com/office/drawing/2014/main" xmlns="" id="{E8A4D7FC-7721-4872-816C-122A73AAA345}"/>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1" name="正方形/長方形 440">
          <a:extLst>
            <a:ext uri="{FF2B5EF4-FFF2-40B4-BE49-F238E27FC236}">
              <a16:creationId xmlns:a16="http://schemas.microsoft.com/office/drawing/2014/main" xmlns="" id="{55E9EB83-164A-4222-BEAD-7E932330BFE6}"/>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42" name="テキスト ボックス 441">
          <a:extLst>
            <a:ext uri="{FF2B5EF4-FFF2-40B4-BE49-F238E27FC236}">
              <a16:creationId xmlns:a16="http://schemas.microsoft.com/office/drawing/2014/main" xmlns="" id="{6C1C85E7-BCDC-4020-8939-1C6AF90F11C8}"/>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3" name="直線コネクタ 442">
          <a:extLst>
            <a:ext uri="{FF2B5EF4-FFF2-40B4-BE49-F238E27FC236}">
              <a16:creationId xmlns:a16="http://schemas.microsoft.com/office/drawing/2014/main" xmlns="" id="{A7163AAD-B5A8-4269-86CC-7E02F7BDCD38}"/>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44" name="テキスト ボックス 443">
          <a:extLst>
            <a:ext uri="{FF2B5EF4-FFF2-40B4-BE49-F238E27FC236}">
              <a16:creationId xmlns:a16="http://schemas.microsoft.com/office/drawing/2014/main" xmlns="" id="{CB2F6CA5-1A38-4084-85DC-D0C82C77939E}"/>
            </a:ext>
          </a:extLst>
        </xdr:cNvPr>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45" name="直線コネクタ 444">
          <a:extLst>
            <a:ext uri="{FF2B5EF4-FFF2-40B4-BE49-F238E27FC236}">
              <a16:creationId xmlns:a16="http://schemas.microsoft.com/office/drawing/2014/main" xmlns="" id="{FEF5B08B-9052-4AFD-A4AB-B0D84BF0D40C}"/>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46" name="テキスト ボックス 445">
          <a:extLst>
            <a:ext uri="{FF2B5EF4-FFF2-40B4-BE49-F238E27FC236}">
              <a16:creationId xmlns:a16="http://schemas.microsoft.com/office/drawing/2014/main" xmlns="" id="{E452EFA9-83D8-4B7F-9DCB-664F32228419}"/>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7" name="直線コネクタ 446">
          <a:extLst>
            <a:ext uri="{FF2B5EF4-FFF2-40B4-BE49-F238E27FC236}">
              <a16:creationId xmlns:a16="http://schemas.microsoft.com/office/drawing/2014/main" xmlns="" id="{A610122A-A256-4064-BC89-878C10AD9F19}"/>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8" name="テキスト ボックス 447">
          <a:extLst>
            <a:ext uri="{FF2B5EF4-FFF2-40B4-BE49-F238E27FC236}">
              <a16:creationId xmlns:a16="http://schemas.microsoft.com/office/drawing/2014/main" xmlns="" id="{A9398F5F-D3ED-4AE6-A0BF-D83D5EAA9866}"/>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9" name="直線コネクタ 448">
          <a:extLst>
            <a:ext uri="{FF2B5EF4-FFF2-40B4-BE49-F238E27FC236}">
              <a16:creationId xmlns:a16="http://schemas.microsoft.com/office/drawing/2014/main" xmlns="" id="{C49FB502-8713-4534-820D-B7CB648E69A2}"/>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50" name="テキスト ボックス 449">
          <a:extLst>
            <a:ext uri="{FF2B5EF4-FFF2-40B4-BE49-F238E27FC236}">
              <a16:creationId xmlns:a16="http://schemas.microsoft.com/office/drawing/2014/main" xmlns="" id="{110A8BBA-975C-475C-A735-3838948D496F}"/>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51" name="直線コネクタ 450">
          <a:extLst>
            <a:ext uri="{FF2B5EF4-FFF2-40B4-BE49-F238E27FC236}">
              <a16:creationId xmlns:a16="http://schemas.microsoft.com/office/drawing/2014/main" xmlns="" id="{F2641B17-B113-41FD-884E-F5D541F49A63}"/>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52" name="テキスト ボックス 451">
          <a:extLst>
            <a:ext uri="{FF2B5EF4-FFF2-40B4-BE49-F238E27FC236}">
              <a16:creationId xmlns:a16="http://schemas.microsoft.com/office/drawing/2014/main" xmlns="" id="{87D1A81A-34A1-41C0-9B92-52FCD4DE8B33}"/>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53" name="直線コネクタ 452">
          <a:extLst>
            <a:ext uri="{FF2B5EF4-FFF2-40B4-BE49-F238E27FC236}">
              <a16:creationId xmlns:a16="http://schemas.microsoft.com/office/drawing/2014/main" xmlns="" id="{EFCF6403-45D4-47A0-8429-0E112B5498EC}"/>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4" name="テキスト ボックス 453">
          <a:extLst>
            <a:ext uri="{FF2B5EF4-FFF2-40B4-BE49-F238E27FC236}">
              <a16:creationId xmlns:a16="http://schemas.microsoft.com/office/drawing/2014/main" xmlns="" id="{CA4C21FB-759E-4CBD-BC13-7FF52601D8A2}"/>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5" name="直線コネクタ 454">
          <a:extLst>
            <a:ext uri="{FF2B5EF4-FFF2-40B4-BE49-F238E27FC236}">
              <a16:creationId xmlns:a16="http://schemas.microsoft.com/office/drawing/2014/main" xmlns="" id="{62B722A2-8DBD-49AB-8AEF-68D6E1737044}"/>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56" name="テキスト ボックス 455">
          <a:extLst>
            <a:ext uri="{FF2B5EF4-FFF2-40B4-BE49-F238E27FC236}">
              <a16:creationId xmlns:a16="http://schemas.microsoft.com/office/drawing/2014/main" xmlns="" id="{BEF417BF-77BD-4F68-AC23-CE91CDE7F502}"/>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7" name="直線コネクタ 456">
          <a:extLst>
            <a:ext uri="{FF2B5EF4-FFF2-40B4-BE49-F238E27FC236}">
              <a16:creationId xmlns:a16="http://schemas.microsoft.com/office/drawing/2014/main" xmlns="" id="{74FAD55F-EEA9-44AF-BCE6-B69185459F77}"/>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58" name="テキスト ボックス 457">
          <a:extLst>
            <a:ext uri="{FF2B5EF4-FFF2-40B4-BE49-F238E27FC236}">
              <a16:creationId xmlns:a16="http://schemas.microsoft.com/office/drawing/2014/main" xmlns="" id="{8AF25A8B-B26F-4165-AA6B-993BE8B2BD75}"/>
            </a:ext>
          </a:extLst>
        </xdr:cNvPr>
        <xdr:cNvSpPr txBox="1"/>
      </xdr:nvSpPr>
      <xdr:spPr>
        <a:xfrm>
          <a:off x="107977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9" name="【学校施設】&#10;有形固定資産減価償却率グラフ枠">
          <a:extLst>
            <a:ext uri="{FF2B5EF4-FFF2-40B4-BE49-F238E27FC236}">
              <a16:creationId xmlns:a16="http://schemas.microsoft.com/office/drawing/2014/main" xmlns="" id="{7EAA9AA4-39AF-480E-915A-425BA3BCB637}"/>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112667</xdr:rowOff>
    </xdr:from>
    <xdr:to>
      <xdr:col>85</xdr:col>
      <xdr:colOff>126364</xdr:colOff>
      <xdr:row>64</xdr:row>
      <xdr:rowOff>71846</xdr:rowOff>
    </xdr:to>
    <xdr:cxnSp macro="">
      <xdr:nvCxnSpPr>
        <xdr:cNvPr id="460" name="直線コネクタ 459">
          <a:extLst>
            <a:ext uri="{FF2B5EF4-FFF2-40B4-BE49-F238E27FC236}">
              <a16:creationId xmlns:a16="http://schemas.microsoft.com/office/drawing/2014/main" xmlns="" id="{739520B4-8CC8-4A38-8751-3C89A09290D0}"/>
            </a:ext>
          </a:extLst>
        </xdr:cNvPr>
        <xdr:cNvCxnSpPr/>
      </xdr:nvCxnSpPr>
      <xdr:spPr>
        <a:xfrm flipV="1">
          <a:off x="14699614" y="9199517"/>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75673</xdr:rowOff>
    </xdr:from>
    <xdr:ext cx="405111" cy="259045"/>
    <xdr:sp macro="" textlink="">
      <xdr:nvSpPr>
        <xdr:cNvPr id="461" name="【学校施設】&#10;有形固定資産減価償却率最小値テキスト">
          <a:extLst>
            <a:ext uri="{FF2B5EF4-FFF2-40B4-BE49-F238E27FC236}">
              <a16:creationId xmlns:a16="http://schemas.microsoft.com/office/drawing/2014/main" xmlns="" id="{D3FD4AA8-4B14-487E-A477-D36ECEE7A26E}"/>
            </a:ext>
          </a:extLst>
        </xdr:cNvPr>
        <xdr:cNvSpPr txBox="1"/>
      </xdr:nvSpPr>
      <xdr:spPr>
        <a:xfrm>
          <a:off x="14738350" y="10648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71846</xdr:rowOff>
    </xdr:from>
    <xdr:to>
      <xdr:col>86</xdr:col>
      <xdr:colOff>25400</xdr:colOff>
      <xdr:row>64</xdr:row>
      <xdr:rowOff>71846</xdr:rowOff>
    </xdr:to>
    <xdr:cxnSp macro="">
      <xdr:nvCxnSpPr>
        <xdr:cNvPr id="462" name="直線コネクタ 461">
          <a:extLst>
            <a:ext uri="{FF2B5EF4-FFF2-40B4-BE49-F238E27FC236}">
              <a16:creationId xmlns:a16="http://schemas.microsoft.com/office/drawing/2014/main" xmlns="" id="{D8ECAAEF-0446-497E-AF06-B4076FEBEA31}"/>
            </a:ext>
          </a:extLst>
        </xdr:cNvPr>
        <xdr:cNvCxnSpPr/>
      </xdr:nvCxnSpPr>
      <xdr:spPr>
        <a:xfrm>
          <a:off x="14611350" y="106445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59344</xdr:rowOff>
    </xdr:from>
    <xdr:ext cx="405111" cy="259045"/>
    <xdr:sp macro="" textlink="">
      <xdr:nvSpPr>
        <xdr:cNvPr id="463" name="【学校施設】&#10;有形固定資産減価償却率最大値テキスト">
          <a:extLst>
            <a:ext uri="{FF2B5EF4-FFF2-40B4-BE49-F238E27FC236}">
              <a16:creationId xmlns:a16="http://schemas.microsoft.com/office/drawing/2014/main" xmlns="" id="{A48CFAAA-6954-4378-9CA4-6CA4FB15BB42}"/>
            </a:ext>
          </a:extLst>
        </xdr:cNvPr>
        <xdr:cNvSpPr txBox="1"/>
      </xdr:nvSpPr>
      <xdr:spPr>
        <a:xfrm>
          <a:off x="14738350" y="8981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112667</xdr:rowOff>
    </xdr:from>
    <xdr:to>
      <xdr:col>86</xdr:col>
      <xdr:colOff>25400</xdr:colOff>
      <xdr:row>55</xdr:row>
      <xdr:rowOff>112667</xdr:rowOff>
    </xdr:to>
    <xdr:cxnSp macro="">
      <xdr:nvCxnSpPr>
        <xdr:cNvPr id="464" name="直線コネクタ 463">
          <a:extLst>
            <a:ext uri="{FF2B5EF4-FFF2-40B4-BE49-F238E27FC236}">
              <a16:creationId xmlns:a16="http://schemas.microsoft.com/office/drawing/2014/main" xmlns="" id="{EF67A643-7E2C-414C-8CC8-4270E4244406}"/>
            </a:ext>
          </a:extLst>
        </xdr:cNvPr>
        <xdr:cNvCxnSpPr/>
      </xdr:nvCxnSpPr>
      <xdr:spPr>
        <a:xfrm>
          <a:off x="14611350" y="91995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79483</xdr:rowOff>
    </xdr:from>
    <xdr:ext cx="405111" cy="259045"/>
    <xdr:sp macro="" textlink="">
      <xdr:nvSpPr>
        <xdr:cNvPr id="465" name="【学校施設】&#10;有形固定資産減価償却率平均値テキスト">
          <a:extLst>
            <a:ext uri="{FF2B5EF4-FFF2-40B4-BE49-F238E27FC236}">
              <a16:creationId xmlns:a16="http://schemas.microsoft.com/office/drawing/2014/main" xmlns="" id="{67917091-EE36-48E5-B786-D6B8C0FE592C}"/>
            </a:ext>
          </a:extLst>
        </xdr:cNvPr>
        <xdr:cNvSpPr txBox="1"/>
      </xdr:nvSpPr>
      <xdr:spPr>
        <a:xfrm>
          <a:off x="14738350" y="9826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101056</xdr:rowOff>
    </xdr:from>
    <xdr:to>
      <xdr:col>85</xdr:col>
      <xdr:colOff>177800</xdr:colOff>
      <xdr:row>60</xdr:row>
      <xdr:rowOff>31206</xdr:rowOff>
    </xdr:to>
    <xdr:sp macro="" textlink="">
      <xdr:nvSpPr>
        <xdr:cNvPr id="466" name="フローチャート: 判断 465">
          <a:extLst>
            <a:ext uri="{FF2B5EF4-FFF2-40B4-BE49-F238E27FC236}">
              <a16:creationId xmlns:a16="http://schemas.microsoft.com/office/drawing/2014/main" xmlns="" id="{5C3E198A-6EED-427B-A1EF-DE66A9563F35}"/>
            </a:ext>
          </a:extLst>
        </xdr:cNvPr>
        <xdr:cNvSpPr/>
      </xdr:nvSpPr>
      <xdr:spPr>
        <a:xfrm>
          <a:off x="14649450" y="984830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467" name="フローチャート: 判断 466">
          <a:extLst>
            <a:ext uri="{FF2B5EF4-FFF2-40B4-BE49-F238E27FC236}">
              <a16:creationId xmlns:a16="http://schemas.microsoft.com/office/drawing/2014/main" xmlns="" id="{0D542809-4BB3-4A1D-B847-947CB2A8AA8C}"/>
            </a:ext>
          </a:extLst>
        </xdr:cNvPr>
        <xdr:cNvSpPr/>
      </xdr:nvSpPr>
      <xdr:spPr>
        <a:xfrm>
          <a:off x="1388745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130447</xdr:rowOff>
    </xdr:from>
    <xdr:to>
      <xdr:col>76</xdr:col>
      <xdr:colOff>165100</xdr:colOff>
      <xdr:row>60</xdr:row>
      <xdr:rowOff>60597</xdr:rowOff>
    </xdr:to>
    <xdr:sp macro="" textlink="">
      <xdr:nvSpPr>
        <xdr:cNvPr id="468" name="フローチャート: 判断 467">
          <a:extLst>
            <a:ext uri="{FF2B5EF4-FFF2-40B4-BE49-F238E27FC236}">
              <a16:creationId xmlns:a16="http://schemas.microsoft.com/office/drawing/2014/main" xmlns="" id="{25BBA326-DD97-4D31-B3BB-9FE4777605D5}"/>
            </a:ext>
          </a:extLst>
        </xdr:cNvPr>
        <xdr:cNvSpPr/>
      </xdr:nvSpPr>
      <xdr:spPr>
        <a:xfrm>
          <a:off x="13093700" y="98776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58601</xdr:rowOff>
    </xdr:from>
    <xdr:to>
      <xdr:col>72</xdr:col>
      <xdr:colOff>38100</xdr:colOff>
      <xdr:row>61</xdr:row>
      <xdr:rowOff>160201</xdr:rowOff>
    </xdr:to>
    <xdr:sp macro="" textlink="">
      <xdr:nvSpPr>
        <xdr:cNvPr id="469" name="フローチャート: 判断 468">
          <a:extLst>
            <a:ext uri="{FF2B5EF4-FFF2-40B4-BE49-F238E27FC236}">
              <a16:creationId xmlns:a16="http://schemas.microsoft.com/office/drawing/2014/main" xmlns="" id="{79AD8728-18A3-4BDD-A7DB-F3CB557FC8CC}"/>
            </a:ext>
          </a:extLst>
        </xdr:cNvPr>
        <xdr:cNvSpPr/>
      </xdr:nvSpPr>
      <xdr:spPr>
        <a:xfrm>
          <a:off x="12299950" y="101360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0" name="テキスト ボックス 469">
          <a:extLst>
            <a:ext uri="{FF2B5EF4-FFF2-40B4-BE49-F238E27FC236}">
              <a16:creationId xmlns:a16="http://schemas.microsoft.com/office/drawing/2014/main" xmlns="" id="{80ADCD25-9D89-4502-92F2-8A96387B7B6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1" name="テキスト ボックス 470">
          <a:extLst>
            <a:ext uri="{FF2B5EF4-FFF2-40B4-BE49-F238E27FC236}">
              <a16:creationId xmlns:a16="http://schemas.microsoft.com/office/drawing/2014/main" xmlns="" id="{8029B656-5708-450D-9993-7460C7AC9474}"/>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2" name="テキスト ボックス 471">
          <a:extLst>
            <a:ext uri="{FF2B5EF4-FFF2-40B4-BE49-F238E27FC236}">
              <a16:creationId xmlns:a16="http://schemas.microsoft.com/office/drawing/2014/main" xmlns="" id="{3E1FA69A-5D8E-418A-8C95-F5D0E8E69C82}"/>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3" name="テキスト ボックス 472">
          <a:extLst>
            <a:ext uri="{FF2B5EF4-FFF2-40B4-BE49-F238E27FC236}">
              <a16:creationId xmlns:a16="http://schemas.microsoft.com/office/drawing/2014/main" xmlns="" id="{13F19B12-F939-426A-A8D1-381AB64C419F}"/>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4" name="テキスト ボックス 473">
          <a:extLst>
            <a:ext uri="{FF2B5EF4-FFF2-40B4-BE49-F238E27FC236}">
              <a16:creationId xmlns:a16="http://schemas.microsoft.com/office/drawing/2014/main" xmlns="" id="{8E45CA12-D4F4-4EA4-A6A4-9ABCA3E7E6ED}"/>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34109</xdr:rowOff>
    </xdr:from>
    <xdr:to>
      <xdr:col>85</xdr:col>
      <xdr:colOff>177800</xdr:colOff>
      <xdr:row>58</xdr:row>
      <xdr:rowOff>135709</xdr:rowOff>
    </xdr:to>
    <xdr:sp macro="" textlink="">
      <xdr:nvSpPr>
        <xdr:cNvPr id="475" name="楕円 474">
          <a:extLst>
            <a:ext uri="{FF2B5EF4-FFF2-40B4-BE49-F238E27FC236}">
              <a16:creationId xmlns:a16="http://schemas.microsoft.com/office/drawing/2014/main" xmlns="" id="{5983594C-B6E5-48F6-84D7-A9D5A78A7969}"/>
            </a:ext>
          </a:extLst>
        </xdr:cNvPr>
        <xdr:cNvSpPr/>
      </xdr:nvSpPr>
      <xdr:spPr>
        <a:xfrm>
          <a:off x="14649450" y="961625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56986</xdr:rowOff>
    </xdr:from>
    <xdr:ext cx="405111" cy="259045"/>
    <xdr:sp macro="" textlink="">
      <xdr:nvSpPr>
        <xdr:cNvPr id="476" name="【学校施設】&#10;有形固定資産減価償却率該当値テキスト">
          <a:extLst>
            <a:ext uri="{FF2B5EF4-FFF2-40B4-BE49-F238E27FC236}">
              <a16:creationId xmlns:a16="http://schemas.microsoft.com/office/drawing/2014/main" xmlns="" id="{56D006EE-182D-45F6-A8DE-305941DBB899}"/>
            </a:ext>
          </a:extLst>
        </xdr:cNvPr>
        <xdr:cNvSpPr txBox="1"/>
      </xdr:nvSpPr>
      <xdr:spPr>
        <a:xfrm>
          <a:off x="14738350" y="9474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89626</xdr:rowOff>
    </xdr:from>
    <xdr:to>
      <xdr:col>81</xdr:col>
      <xdr:colOff>101600</xdr:colOff>
      <xdr:row>59</xdr:row>
      <xdr:rowOff>19776</xdr:rowOff>
    </xdr:to>
    <xdr:sp macro="" textlink="">
      <xdr:nvSpPr>
        <xdr:cNvPr id="477" name="楕円 476">
          <a:extLst>
            <a:ext uri="{FF2B5EF4-FFF2-40B4-BE49-F238E27FC236}">
              <a16:creationId xmlns:a16="http://schemas.microsoft.com/office/drawing/2014/main" xmlns="" id="{9EDB852C-445A-4C85-998C-042A8A46A9EA}"/>
            </a:ext>
          </a:extLst>
        </xdr:cNvPr>
        <xdr:cNvSpPr/>
      </xdr:nvSpPr>
      <xdr:spPr>
        <a:xfrm>
          <a:off x="13887450" y="96717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84909</xdr:rowOff>
    </xdr:from>
    <xdr:to>
      <xdr:col>85</xdr:col>
      <xdr:colOff>127000</xdr:colOff>
      <xdr:row>58</xdr:row>
      <xdr:rowOff>140426</xdr:rowOff>
    </xdr:to>
    <xdr:cxnSp macro="">
      <xdr:nvCxnSpPr>
        <xdr:cNvPr id="478" name="直線コネクタ 477">
          <a:extLst>
            <a:ext uri="{FF2B5EF4-FFF2-40B4-BE49-F238E27FC236}">
              <a16:creationId xmlns:a16="http://schemas.microsoft.com/office/drawing/2014/main" xmlns="" id="{14DA3CEC-F051-4B65-AEDF-525C20EF61AC}"/>
            </a:ext>
          </a:extLst>
        </xdr:cNvPr>
        <xdr:cNvCxnSpPr/>
      </xdr:nvCxnSpPr>
      <xdr:spPr>
        <a:xfrm flipV="1">
          <a:off x="13938250" y="9667059"/>
          <a:ext cx="762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151674</xdr:rowOff>
    </xdr:from>
    <xdr:to>
      <xdr:col>76</xdr:col>
      <xdr:colOff>165100</xdr:colOff>
      <xdr:row>59</xdr:row>
      <xdr:rowOff>81824</xdr:rowOff>
    </xdr:to>
    <xdr:sp macro="" textlink="">
      <xdr:nvSpPr>
        <xdr:cNvPr id="479" name="楕円 478">
          <a:extLst>
            <a:ext uri="{FF2B5EF4-FFF2-40B4-BE49-F238E27FC236}">
              <a16:creationId xmlns:a16="http://schemas.microsoft.com/office/drawing/2014/main" xmlns="" id="{075144C2-C7DB-4C68-B392-8BFB318420FC}"/>
            </a:ext>
          </a:extLst>
        </xdr:cNvPr>
        <xdr:cNvSpPr/>
      </xdr:nvSpPr>
      <xdr:spPr>
        <a:xfrm>
          <a:off x="13093700" y="97338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140426</xdr:rowOff>
    </xdr:from>
    <xdr:to>
      <xdr:col>81</xdr:col>
      <xdr:colOff>50800</xdr:colOff>
      <xdr:row>59</xdr:row>
      <xdr:rowOff>31024</xdr:rowOff>
    </xdr:to>
    <xdr:cxnSp macro="">
      <xdr:nvCxnSpPr>
        <xdr:cNvPr id="480" name="直線コネクタ 479">
          <a:extLst>
            <a:ext uri="{FF2B5EF4-FFF2-40B4-BE49-F238E27FC236}">
              <a16:creationId xmlns:a16="http://schemas.microsoft.com/office/drawing/2014/main" xmlns="" id="{47C8BAB3-AAB8-4C78-986F-5EC727496EEB}"/>
            </a:ext>
          </a:extLst>
        </xdr:cNvPr>
        <xdr:cNvCxnSpPr/>
      </xdr:nvCxnSpPr>
      <xdr:spPr>
        <a:xfrm flipV="1">
          <a:off x="13144500" y="9722576"/>
          <a:ext cx="793750" cy="5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35396</xdr:rowOff>
    </xdr:from>
    <xdr:ext cx="405111" cy="259045"/>
    <xdr:sp macro="" textlink="">
      <xdr:nvSpPr>
        <xdr:cNvPr id="481" name="n_1aveValue【学校施設】&#10;有形固定資産減価償却率">
          <a:extLst>
            <a:ext uri="{FF2B5EF4-FFF2-40B4-BE49-F238E27FC236}">
              <a16:creationId xmlns:a16="http://schemas.microsoft.com/office/drawing/2014/main" xmlns="" id="{51E5E3E6-5528-4E50-A35C-3D676499CC0A}"/>
            </a:ext>
          </a:extLst>
        </xdr:cNvPr>
        <xdr:cNvSpPr txBox="1"/>
      </xdr:nvSpPr>
      <xdr:spPr>
        <a:xfrm>
          <a:off x="13742044" y="994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51724</xdr:rowOff>
    </xdr:from>
    <xdr:ext cx="405111" cy="259045"/>
    <xdr:sp macro="" textlink="">
      <xdr:nvSpPr>
        <xdr:cNvPr id="482" name="n_2aveValue【学校施設】&#10;有形固定資産減価償却率">
          <a:extLst>
            <a:ext uri="{FF2B5EF4-FFF2-40B4-BE49-F238E27FC236}">
              <a16:creationId xmlns:a16="http://schemas.microsoft.com/office/drawing/2014/main" xmlns="" id="{0AC3EA71-D3AB-4B22-856A-C630AE5253C9}"/>
            </a:ext>
          </a:extLst>
        </xdr:cNvPr>
        <xdr:cNvSpPr txBox="1"/>
      </xdr:nvSpPr>
      <xdr:spPr>
        <a:xfrm>
          <a:off x="1296099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5278</xdr:rowOff>
    </xdr:from>
    <xdr:ext cx="405111" cy="259045"/>
    <xdr:sp macro="" textlink="">
      <xdr:nvSpPr>
        <xdr:cNvPr id="483" name="n_3aveValue【学校施設】&#10;有形固定資産減価償却率">
          <a:extLst>
            <a:ext uri="{FF2B5EF4-FFF2-40B4-BE49-F238E27FC236}">
              <a16:creationId xmlns:a16="http://schemas.microsoft.com/office/drawing/2014/main" xmlns="" id="{DB813B52-58E2-4199-92D1-95035A25F204}"/>
            </a:ext>
          </a:extLst>
        </xdr:cNvPr>
        <xdr:cNvSpPr txBox="1"/>
      </xdr:nvSpPr>
      <xdr:spPr>
        <a:xfrm>
          <a:off x="12167244" y="9917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36303</xdr:rowOff>
    </xdr:from>
    <xdr:ext cx="405111" cy="259045"/>
    <xdr:sp macro="" textlink="">
      <xdr:nvSpPr>
        <xdr:cNvPr id="484" name="n_1mainValue【学校施設】&#10;有形固定資産減価償却率">
          <a:extLst>
            <a:ext uri="{FF2B5EF4-FFF2-40B4-BE49-F238E27FC236}">
              <a16:creationId xmlns:a16="http://schemas.microsoft.com/office/drawing/2014/main" xmlns="" id="{C115ADF9-13F3-422B-AB04-7FD4741F231B}"/>
            </a:ext>
          </a:extLst>
        </xdr:cNvPr>
        <xdr:cNvSpPr txBox="1"/>
      </xdr:nvSpPr>
      <xdr:spPr>
        <a:xfrm>
          <a:off x="13742044" y="9453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98351</xdr:rowOff>
    </xdr:from>
    <xdr:ext cx="405111" cy="259045"/>
    <xdr:sp macro="" textlink="">
      <xdr:nvSpPr>
        <xdr:cNvPr id="485" name="n_2mainValue【学校施設】&#10;有形固定資産減価償却率">
          <a:extLst>
            <a:ext uri="{FF2B5EF4-FFF2-40B4-BE49-F238E27FC236}">
              <a16:creationId xmlns:a16="http://schemas.microsoft.com/office/drawing/2014/main" xmlns="" id="{9B97B19D-E5AD-409B-9557-DB6C7DE90686}"/>
            </a:ext>
          </a:extLst>
        </xdr:cNvPr>
        <xdr:cNvSpPr txBox="1"/>
      </xdr:nvSpPr>
      <xdr:spPr>
        <a:xfrm>
          <a:off x="12960994" y="9515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6" name="正方形/長方形 485">
          <a:extLst>
            <a:ext uri="{FF2B5EF4-FFF2-40B4-BE49-F238E27FC236}">
              <a16:creationId xmlns:a16="http://schemas.microsoft.com/office/drawing/2014/main" xmlns="" id="{CC75CB15-F0C2-4E4F-B3DB-D6A95B62A258}"/>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7" name="正方形/長方形 486">
          <a:extLst>
            <a:ext uri="{FF2B5EF4-FFF2-40B4-BE49-F238E27FC236}">
              <a16:creationId xmlns:a16="http://schemas.microsoft.com/office/drawing/2014/main" xmlns="" id="{30E803BD-192A-4A54-B4FD-9D2CF0DABADF}"/>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8" name="正方形/長方形 487">
          <a:extLst>
            <a:ext uri="{FF2B5EF4-FFF2-40B4-BE49-F238E27FC236}">
              <a16:creationId xmlns:a16="http://schemas.microsoft.com/office/drawing/2014/main" xmlns="" id="{521D8040-B20D-4F24-808D-CA3BD7E5B3AD}"/>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9" name="正方形/長方形 488">
          <a:extLst>
            <a:ext uri="{FF2B5EF4-FFF2-40B4-BE49-F238E27FC236}">
              <a16:creationId xmlns:a16="http://schemas.microsoft.com/office/drawing/2014/main" xmlns="" id="{8A3A5EB2-6721-4AE4-982B-15FBEA1F1431}"/>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0" name="正方形/長方形 489">
          <a:extLst>
            <a:ext uri="{FF2B5EF4-FFF2-40B4-BE49-F238E27FC236}">
              <a16:creationId xmlns:a16="http://schemas.microsoft.com/office/drawing/2014/main" xmlns="" id="{6A645ABF-E2EF-4ECE-9E70-5D7A0C73AE61}"/>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1" name="正方形/長方形 490">
          <a:extLst>
            <a:ext uri="{FF2B5EF4-FFF2-40B4-BE49-F238E27FC236}">
              <a16:creationId xmlns:a16="http://schemas.microsoft.com/office/drawing/2014/main" xmlns="" id="{6A53C651-093E-47DF-B43E-E9B4448982B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2" name="正方形/長方形 491">
          <a:extLst>
            <a:ext uri="{FF2B5EF4-FFF2-40B4-BE49-F238E27FC236}">
              <a16:creationId xmlns:a16="http://schemas.microsoft.com/office/drawing/2014/main" xmlns="" id="{20695F1F-29CD-4059-A5BC-FCE250B74849}"/>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3" name="正方形/長方形 492">
          <a:extLst>
            <a:ext uri="{FF2B5EF4-FFF2-40B4-BE49-F238E27FC236}">
              <a16:creationId xmlns:a16="http://schemas.microsoft.com/office/drawing/2014/main" xmlns="" id="{35535006-552D-4693-8C61-08AEC1AC9F0E}"/>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4" name="テキスト ボックス 493">
          <a:extLst>
            <a:ext uri="{FF2B5EF4-FFF2-40B4-BE49-F238E27FC236}">
              <a16:creationId xmlns:a16="http://schemas.microsoft.com/office/drawing/2014/main" xmlns="" id="{9E6F9C31-3766-47F0-9864-F32E5850A1C5}"/>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5" name="直線コネクタ 494">
          <a:extLst>
            <a:ext uri="{FF2B5EF4-FFF2-40B4-BE49-F238E27FC236}">
              <a16:creationId xmlns:a16="http://schemas.microsoft.com/office/drawing/2014/main" xmlns="" id="{1C68F69A-25FB-4DAA-9146-E212EA08E58C}"/>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96" name="テキスト ボックス 495">
          <a:extLst>
            <a:ext uri="{FF2B5EF4-FFF2-40B4-BE49-F238E27FC236}">
              <a16:creationId xmlns:a16="http://schemas.microsoft.com/office/drawing/2014/main" xmlns="" id="{375FBADA-3C5B-4747-89BC-7592AA8F7276}"/>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97" name="直線コネクタ 496">
          <a:extLst>
            <a:ext uri="{FF2B5EF4-FFF2-40B4-BE49-F238E27FC236}">
              <a16:creationId xmlns:a16="http://schemas.microsoft.com/office/drawing/2014/main" xmlns="" id="{D6BD7986-0225-4983-823D-2F2CA459509D}"/>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8" name="テキスト ボックス 497">
          <a:extLst>
            <a:ext uri="{FF2B5EF4-FFF2-40B4-BE49-F238E27FC236}">
              <a16:creationId xmlns:a16="http://schemas.microsoft.com/office/drawing/2014/main" xmlns="" id="{5B944B96-3396-498B-A6AE-7A92CBB3578F}"/>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99" name="直線コネクタ 498">
          <a:extLst>
            <a:ext uri="{FF2B5EF4-FFF2-40B4-BE49-F238E27FC236}">
              <a16:creationId xmlns:a16="http://schemas.microsoft.com/office/drawing/2014/main" xmlns="" id="{5BA2256A-EA1A-4571-87AA-CF0D060EE835}"/>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00" name="テキスト ボックス 499">
          <a:extLst>
            <a:ext uri="{FF2B5EF4-FFF2-40B4-BE49-F238E27FC236}">
              <a16:creationId xmlns:a16="http://schemas.microsoft.com/office/drawing/2014/main" xmlns="" id="{692BDE32-DF08-444A-8487-8C3D494E7324}"/>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01" name="直線コネクタ 500">
          <a:extLst>
            <a:ext uri="{FF2B5EF4-FFF2-40B4-BE49-F238E27FC236}">
              <a16:creationId xmlns:a16="http://schemas.microsoft.com/office/drawing/2014/main" xmlns="" id="{08843D6D-38C8-450A-B87F-2503741B0CB7}"/>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02" name="テキスト ボックス 501">
          <a:extLst>
            <a:ext uri="{FF2B5EF4-FFF2-40B4-BE49-F238E27FC236}">
              <a16:creationId xmlns:a16="http://schemas.microsoft.com/office/drawing/2014/main" xmlns="" id="{AA18F3F5-D2EE-42D1-8044-445DBF5E9F56}"/>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03" name="直線コネクタ 502">
          <a:extLst>
            <a:ext uri="{FF2B5EF4-FFF2-40B4-BE49-F238E27FC236}">
              <a16:creationId xmlns:a16="http://schemas.microsoft.com/office/drawing/2014/main" xmlns="" id="{3DF7414C-AEDC-4687-94F0-B4E00BE0EC07}"/>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04" name="テキスト ボックス 503">
          <a:extLst>
            <a:ext uri="{FF2B5EF4-FFF2-40B4-BE49-F238E27FC236}">
              <a16:creationId xmlns:a16="http://schemas.microsoft.com/office/drawing/2014/main" xmlns="" id="{016BC8E7-73E2-4CD9-939E-D41F1BD6412C}"/>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5" name="直線コネクタ 504">
          <a:extLst>
            <a:ext uri="{FF2B5EF4-FFF2-40B4-BE49-F238E27FC236}">
              <a16:creationId xmlns:a16="http://schemas.microsoft.com/office/drawing/2014/main" xmlns="" id="{7AAEAF70-12B7-41B7-91A6-D0EB5CA144BE}"/>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6" name="テキスト ボックス 505">
          <a:extLst>
            <a:ext uri="{FF2B5EF4-FFF2-40B4-BE49-F238E27FC236}">
              <a16:creationId xmlns:a16="http://schemas.microsoft.com/office/drawing/2014/main" xmlns="" id="{31852A4E-06BA-4CEE-A396-4AF65B3066B7}"/>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7" name="【学校施設】&#10;一人当たり面積グラフ枠">
          <a:extLst>
            <a:ext uri="{FF2B5EF4-FFF2-40B4-BE49-F238E27FC236}">
              <a16:creationId xmlns:a16="http://schemas.microsoft.com/office/drawing/2014/main" xmlns="" id="{86E410A9-426F-41BF-BEF6-0DC14D977517}"/>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45263</xdr:rowOff>
    </xdr:from>
    <xdr:to>
      <xdr:col>116</xdr:col>
      <xdr:colOff>62864</xdr:colOff>
      <xdr:row>64</xdr:row>
      <xdr:rowOff>54864</xdr:rowOff>
    </xdr:to>
    <xdr:cxnSp macro="">
      <xdr:nvCxnSpPr>
        <xdr:cNvPr id="508" name="直線コネクタ 507">
          <a:extLst>
            <a:ext uri="{FF2B5EF4-FFF2-40B4-BE49-F238E27FC236}">
              <a16:creationId xmlns:a16="http://schemas.microsoft.com/office/drawing/2014/main" xmlns="" id="{8DC68706-2396-4A46-B734-C5B4E6334CA5}"/>
            </a:ext>
          </a:extLst>
        </xdr:cNvPr>
        <xdr:cNvCxnSpPr/>
      </xdr:nvCxnSpPr>
      <xdr:spPr>
        <a:xfrm flipV="1">
          <a:off x="19951064" y="9132113"/>
          <a:ext cx="0" cy="149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58691</xdr:rowOff>
    </xdr:from>
    <xdr:ext cx="469744" cy="259045"/>
    <xdr:sp macro="" textlink="">
      <xdr:nvSpPr>
        <xdr:cNvPr id="509" name="【学校施設】&#10;一人当たり面積最小値テキスト">
          <a:extLst>
            <a:ext uri="{FF2B5EF4-FFF2-40B4-BE49-F238E27FC236}">
              <a16:creationId xmlns:a16="http://schemas.microsoft.com/office/drawing/2014/main" xmlns="" id="{5D3D0721-F882-4AA9-9711-1FD6C2E18A16}"/>
            </a:ext>
          </a:extLst>
        </xdr:cNvPr>
        <xdr:cNvSpPr txBox="1"/>
      </xdr:nvSpPr>
      <xdr:spPr>
        <a:xfrm>
          <a:off x="19989800" y="1063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54864</xdr:rowOff>
    </xdr:from>
    <xdr:to>
      <xdr:col>116</xdr:col>
      <xdr:colOff>152400</xdr:colOff>
      <xdr:row>64</xdr:row>
      <xdr:rowOff>54864</xdr:rowOff>
    </xdr:to>
    <xdr:cxnSp macro="">
      <xdr:nvCxnSpPr>
        <xdr:cNvPr id="510" name="直線コネクタ 509">
          <a:extLst>
            <a:ext uri="{FF2B5EF4-FFF2-40B4-BE49-F238E27FC236}">
              <a16:creationId xmlns:a16="http://schemas.microsoft.com/office/drawing/2014/main" xmlns="" id="{9AF1D43B-99B5-4C97-B988-3C3AD86DC6D8}"/>
            </a:ext>
          </a:extLst>
        </xdr:cNvPr>
        <xdr:cNvCxnSpPr/>
      </xdr:nvCxnSpPr>
      <xdr:spPr>
        <a:xfrm>
          <a:off x="19881850" y="106276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163390</xdr:rowOff>
    </xdr:from>
    <xdr:ext cx="469744" cy="259045"/>
    <xdr:sp macro="" textlink="">
      <xdr:nvSpPr>
        <xdr:cNvPr id="511" name="【学校施設】&#10;一人当たり面積最大値テキスト">
          <a:extLst>
            <a:ext uri="{FF2B5EF4-FFF2-40B4-BE49-F238E27FC236}">
              <a16:creationId xmlns:a16="http://schemas.microsoft.com/office/drawing/2014/main" xmlns="" id="{7C57C136-3E1F-4433-B18E-3108F538A3A1}"/>
            </a:ext>
          </a:extLst>
        </xdr:cNvPr>
        <xdr:cNvSpPr txBox="1"/>
      </xdr:nvSpPr>
      <xdr:spPr>
        <a:xfrm>
          <a:off x="19989800" y="892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45263</xdr:rowOff>
    </xdr:from>
    <xdr:to>
      <xdr:col>116</xdr:col>
      <xdr:colOff>152400</xdr:colOff>
      <xdr:row>55</xdr:row>
      <xdr:rowOff>45263</xdr:rowOff>
    </xdr:to>
    <xdr:cxnSp macro="">
      <xdr:nvCxnSpPr>
        <xdr:cNvPr id="512" name="直線コネクタ 511">
          <a:extLst>
            <a:ext uri="{FF2B5EF4-FFF2-40B4-BE49-F238E27FC236}">
              <a16:creationId xmlns:a16="http://schemas.microsoft.com/office/drawing/2014/main" xmlns="" id="{51D8A75B-562E-4108-8DED-CE6F649AD57B}"/>
            </a:ext>
          </a:extLst>
        </xdr:cNvPr>
        <xdr:cNvCxnSpPr/>
      </xdr:nvCxnSpPr>
      <xdr:spPr>
        <a:xfrm>
          <a:off x="19881850" y="91321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10024</xdr:rowOff>
    </xdr:from>
    <xdr:ext cx="469744" cy="259045"/>
    <xdr:sp macro="" textlink="">
      <xdr:nvSpPr>
        <xdr:cNvPr id="513" name="【学校施設】&#10;一人当たり面積平均値テキスト">
          <a:extLst>
            <a:ext uri="{FF2B5EF4-FFF2-40B4-BE49-F238E27FC236}">
              <a16:creationId xmlns:a16="http://schemas.microsoft.com/office/drawing/2014/main" xmlns="" id="{A7613CB2-5AC5-42E2-92ED-8D28BDD58016}"/>
            </a:ext>
          </a:extLst>
        </xdr:cNvPr>
        <xdr:cNvSpPr txBox="1"/>
      </xdr:nvSpPr>
      <xdr:spPr>
        <a:xfrm>
          <a:off x="19989800" y="102525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158597</xdr:rowOff>
    </xdr:from>
    <xdr:to>
      <xdr:col>116</xdr:col>
      <xdr:colOff>114300</xdr:colOff>
      <xdr:row>63</xdr:row>
      <xdr:rowOff>88747</xdr:rowOff>
    </xdr:to>
    <xdr:sp macro="" textlink="">
      <xdr:nvSpPr>
        <xdr:cNvPr id="514" name="フローチャート: 判断 513">
          <a:extLst>
            <a:ext uri="{FF2B5EF4-FFF2-40B4-BE49-F238E27FC236}">
              <a16:creationId xmlns:a16="http://schemas.microsoft.com/office/drawing/2014/main" xmlns="" id="{C8CAFDE4-0213-49F9-9B38-36AD758EDEF4}"/>
            </a:ext>
          </a:extLst>
        </xdr:cNvPr>
        <xdr:cNvSpPr/>
      </xdr:nvSpPr>
      <xdr:spPr>
        <a:xfrm>
          <a:off x="19900900" y="104011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169113</xdr:rowOff>
    </xdr:from>
    <xdr:to>
      <xdr:col>112</xdr:col>
      <xdr:colOff>38100</xdr:colOff>
      <xdr:row>63</xdr:row>
      <xdr:rowOff>99263</xdr:rowOff>
    </xdr:to>
    <xdr:sp macro="" textlink="">
      <xdr:nvSpPr>
        <xdr:cNvPr id="515" name="フローチャート: 判断 514">
          <a:extLst>
            <a:ext uri="{FF2B5EF4-FFF2-40B4-BE49-F238E27FC236}">
              <a16:creationId xmlns:a16="http://schemas.microsoft.com/office/drawing/2014/main" xmlns="" id="{119D54AC-D546-49F1-937D-1F6FFF087814}"/>
            </a:ext>
          </a:extLst>
        </xdr:cNvPr>
        <xdr:cNvSpPr/>
      </xdr:nvSpPr>
      <xdr:spPr>
        <a:xfrm>
          <a:off x="19157950" y="104053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5435</xdr:rowOff>
    </xdr:from>
    <xdr:to>
      <xdr:col>107</xdr:col>
      <xdr:colOff>101600</xdr:colOff>
      <xdr:row>63</xdr:row>
      <xdr:rowOff>107035</xdr:rowOff>
    </xdr:to>
    <xdr:sp macro="" textlink="">
      <xdr:nvSpPr>
        <xdr:cNvPr id="516" name="フローチャート: 判断 515">
          <a:extLst>
            <a:ext uri="{FF2B5EF4-FFF2-40B4-BE49-F238E27FC236}">
              <a16:creationId xmlns:a16="http://schemas.microsoft.com/office/drawing/2014/main" xmlns="" id="{F6CE78D2-AC13-440B-84F2-603E2D42C8C8}"/>
            </a:ext>
          </a:extLst>
        </xdr:cNvPr>
        <xdr:cNvSpPr/>
      </xdr:nvSpPr>
      <xdr:spPr>
        <a:xfrm>
          <a:off x="18345150" y="1041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1778</xdr:rowOff>
    </xdr:from>
    <xdr:to>
      <xdr:col>102</xdr:col>
      <xdr:colOff>165100</xdr:colOff>
      <xdr:row>63</xdr:row>
      <xdr:rowOff>103378</xdr:rowOff>
    </xdr:to>
    <xdr:sp macro="" textlink="">
      <xdr:nvSpPr>
        <xdr:cNvPr id="517" name="フローチャート: 判断 516">
          <a:extLst>
            <a:ext uri="{FF2B5EF4-FFF2-40B4-BE49-F238E27FC236}">
              <a16:creationId xmlns:a16="http://schemas.microsoft.com/office/drawing/2014/main" xmlns="" id="{60555D2C-FC57-4BA8-8418-017C40FD7C72}"/>
            </a:ext>
          </a:extLst>
        </xdr:cNvPr>
        <xdr:cNvSpPr/>
      </xdr:nvSpPr>
      <xdr:spPr>
        <a:xfrm>
          <a:off x="17551400" y="104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xmlns="" id="{B5308049-E6B7-4B4F-B97F-5E93B0389A04}"/>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xmlns="" id="{95AD3C0E-0A99-4A45-A6CA-2B19D14995CF}"/>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xmlns="" id="{CE3853B0-DFBC-4729-82A0-256C3669E873}"/>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xmlns="" id="{F7BE5CB8-F879-4BE7-A144-079956DE5D36}"/>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xmlns="" id="{C71ADF8C-8DC8-4CD3-962F-19B9AB39E247}"/>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101447</xdr:rowOff>
    </xdr:from>
    <xdr:to>
      <xdr:col>116</xdr:col>
      <xdr:colOff>114300</xdr:colOff>
      <xdr:row>64</xdr:row>
      <xdr:rowOff>31597</xdr:rowOff>
    </xdr:to>
    <xdr:sp macro="" textlink="">
      <xdr:nvSpPr>
        <xdr:cNvPr id="523" name="楕円 522">
          <a:extLst>
            <a:ext uri="{FF2B5EF4-FFF2-40B4-BE49-F238E27FC236}">
              <a16:creationId xmlns:a16="http://schemas.microsoft.com/office/drawing/2014/main" xmlns="" id="{417E6E66-6451-4BAA-BEFE-0D8427B8DE65}"/>
            </a:ext>
          </a:extLst>
        </xdr:cNvPr>
        <xdr:cNvSpPr/>
      </xdr:nvSpPr>
      <xdr:spPr>
        <a:xfrm>
          <a:off x="19900900" y="105090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16374</xdr:rowOff>
    </xdr:from>
    <xdr:ext cx="469744" cy="259045"/>
    <xdr:sp macro="" textlink="">
      <xdr:nvSpPr>
        <xdr:cNvPr id="524" name="【学校施設】&#10;一人当たり面積該当値テキスト">
          <a:extLst>
            <a:ext uri="{FF2B5EF4-FFF2-40B4-BE49-F238E27FC236}">
              <a16:creationId xmlns:a16="http://schemas.microsoft.com/office/drawing/2014/main" xmlns="" id="{9AE80FEA-E916-4257-9404-23DCDE9D244E}"/>
            </a:ext>
          </a:extLst>
        </xdr:cNvPr>
        <xdr:cNvSpPr txBox="1"/>
      </xdr:nvSpPr>
      <xdr:spPr>
        <a:xfrm>
          <a:off x="19989800" y="10424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103277</xdr:rowOff>
    </xdr:from>
    <xdr:to>
      <xdr:col>112</xdr:col>
      <xdr:colOff>38100</xdr:colOff>
      <xdr:row>64</xdr:row>
      <xdr:rowOff>33427</xdr:rowOff>
    </xdr:to>
    <xdr:sp macro="" textlink="">
      <xdr:nvSpPr>
        <xdr:cNvPr id="525" name="楕円 524">
          <a:extLst>
            <a:ext uri="{FF2B5EF4-FFF2-40B4-BE49-F238E27FC236}">
              <a16:creationId xmlns:a16="http://schemas.microsoft.com/office/drawing/2014/main" xmlns="" id="{ED2064C1-BA43-4DE2-A5FA-39132D01825B}"/>
            </a:ext>
          </a:extLst>
        </xdr:cNvPr>
        <xdr:cNvSpPr/>
      </xdr:nvSpPr>
      <xdr:spPr>
        <a:xfrm>
          <a:off x="19157950" y="105109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152247</xdr:rowOff>
    </xdr:from>
    <xdr:to>
      <xdr:col>116</xdr:col>
      <xdr:colOff>63500</xdr:colOff>
      <xdr:row>63</xdr:row>
      <xdr:rowOff>154077</xdr:rowOff>
    </xdr:to>
    <xdr:cxnSp macro="">
      <xdr:nvCxnSpPr>
        <xdr:cNvPr id="526" name="直線コネクタ 525">
          <a:extLst>
            <a:ext uri="{FF2B5EF4-FFF2-40B4-BE49-F238E27FC236}">
              <a16:creationId xmlns:a16="http://schemas.microsoft.com/office/drawing/2014/main" xmlns="" id="{42D95A28-DA06-4376-8E35-A86538359239}"/>
            </a:ext>
          </a:extLst>
        </xdr:cNvPr>
        <xdr:cNvCxnSpPr/>
      </xdr:nvCxnSpPr>
      <xdr:spPr>
        <a:xfrm flipV="1">
          <a:off x="19202400" y="10559897"/>
          <a:ext cx="74930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148996</xdr:rowOff>
    </xdr:from>
    <xdr:to>
      <xdr:col>107</xdr:col>
      <xdr:colOff>101600</xdr:colOff>
      <xdr:row>64</xdr:row>
      <xdr:rowOff>79146</xdr:rowOff>
    </xdr:to>
    <xdr:sp macro="" textlink="">
      <xdr:nvSpPr>
        <xdr:cNvPr id="527" name="楕円 526">
          <a:extLst>
            <a:ext uri="{FF2B5EF4-FFF2-40B4-BE49-F238E27FC236}">
              <a16:creationId xmlns:a16="http://schemas.microsoft.com/office/drawing/2014/main" xmlns="" id="{61BE6DF7-91A8-432F-83A5-F7CCFD52DEBF}"/>
            </a:ext>
          </a:extLst>
        </xdr:cNvPr>
        <xdr:cNvSpPr/>
      </xdr:nvSpPr>
      <xdr:spPr>
        <a:xfrm>
          <a:off x="18345150" y="10556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154077</xdr:rowOff>
    </xdr:from>
    <xdr:to>
      <xdr:col>111</xdr:col>
      <xdr:colOff>177800</xdr:colOff>
      <xdr:row>64</xdr:row>
      <xdr:rowOff>28346</xdr:rowOff>
    </xdr:to>
    <xdr:cxnSp macro="">
      <xdr:nvCxnSpPr>
        <xdr:cNvPr id="528" name="直線コネクタ 527">
          <a:extLst>
            <a:ext uri="{FF2B5EF4-FFF2-40B4-BE49-F238E27FC236}">
              <a16:creationId xmlns:a16="http://schemas.microsoft.com/office/drawing/2014/main" xmlns="" id="{86229BE6-DF78-4E75-986D-B67323FDF16A}"/>
            </a:ext>
          </a:extLst>
        </xdr:cNvPr>
        <xdr:cNvCxnSpPr/>
      </xdr:nvCxnSpPr>
      <xdr:spPr>
        <a:xfrm flipV="1">
          <a:off x="18395950" y="10561727"/>
          <a:ext cx="80645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115790</xdr:rowOff>
    </xdr:from>
    <xdr:ext cx="469744" cy="259045"/>
    <xdr:sp macro="" textlink="">
      <xdr:nvSpPr>
        <xdr:cNvPr id="529" name="n_1aveValue【学校施設】&#10;一人当たり面積">
          <a:extLst>
            <a:ext uri="{FF2B5EF4-FFF2-40B4-BE49-F238E27FC236}">
              <a16:creationId xmlns:a16="http://schemas.microsoft.com/office/drawing/2014/main" xmlns="" id="{D7861054-529E-465F-85D8-CD2FCF9FEB3B}"/>
            </a:ext>
          </a:extLst>
        </xdr:cNvPr>
        <xdr:cNvSpPr txBox="1"/>
      </xdr:nvSpPr>
      <xdr:spPr>
        <a:xfrm>
          <a:off x="18980227" y="1019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123562</xdr:rowOff>
    </xdr:from>
    <xdr:ext cx="469744" cy="259045"/>
    <xdr:sp macro="" textlink="">
      <xdr:nvSpPr>
        <xdr:cNvPr id="530" name="n_2aveValue【学校施設】&#10;一人当たり面積">
          <a:extLst>
            <a:ext uri="{FF2B5EF4-FFF2-40B4-BE49-F238E27FC236}">
              <a16:creationId xmlns:a16="http://schemas.microsoft.com/office/drawing/2014/main" xmlns="" id="{FDE400FA-42D6-438C-8AF1-F992A542C41E}"/>
            </a:ext>
          </a:extLst>
        </xdr:cNvPr>
        <xdr:cNvSpPr txBox="1"/>
      </xdr:nvSpPr>
      <xdr:spPr>
        <a:xfrm>
          <a:off x="18180127" y="1020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119905</xdr:rowOff>
    </xdr:from>
    <xdr:ext cx="469744" cy="259045"/>
    <xdr:sp macro="" textlink="">
      <xdr:nvSpPr>
        <xdr:cNvPr id="531" name="n_3aveValue【学校施設】&#10;一人当たり面積">
          <a:extLst>
            <a:ext uri="{FF2B5EF4-FFF2-40B4-BE49-F238E27FC236}">
              <a16:creationId xmlns:a16="http://schemas.microsoft.com/office/drawing/2014/main" xmlns="" id="{D216607F-856B-4835-AFF7-698F7A91B1BF}"/>
            </a:ext>
          </a:extLst>
        </xdr:cNvPr>
        <xdr:cNvSpPr txBox="1"/>
      </xdr:nvSpPr>
      <xdr:spPr>
        <a:xfrm>
          <a:off x="17386377" y="1019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24554</xdr:rowOff>
    </xdr:from>
    <xdr:ext cx="469744" cy="259045"/>
    <xdr:sp macro="" textlink="">
      <xdr:nvSpPr>
        <xdr:cNvPr id="532" name="n_1mainValue【学校施設】&#10;一人当たり面積">
          <a:extLst>
            <a:ext uri="{FF2B5EF4-FFF2-40B4-BE49-F238E27FC236}">
              <a16:creationId xmlns:a16="http://schemas.microsoft.com/office/drawing/2014/main" xmlns="" id="{D761AD59-C6DF-4CA9-B7AA-E5EB55F2DBEA}"/>
            </a:ext>
          </a:extLst>
        </xdr:cNvPr>
        <xdr:cNvSpPr txBox="1"/>
      </xdr:nvSpPr>
      <xdr:spPr>
        <a:xfrm>
          <a:off x="18980227" y="10597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70273</xdr:rowOff>
    </xdr:from>
    <xdr:ext cx="469744" cy="259045"/>
    <xdr:sp macro="" textlink="">
      <xdr:nvSpPr>
        <xdr:cNvPr id="533" name="n_2mainValue【学校施設】&#10;一人当たり面積">
          <a:extLst>
            <a:ext uri="{FF2B5EF4-FFF2-40B4-BE49-F238E27FC236}">
              <a16:creationId xmlns:a16="http://schemas.microsoft.com/office/drawing/2014/main" xmlns="" id="{BE4A3B78-BA36-4C68-A4B3-ED82F54CC9F4}"/>
            </a:ext>
          </a:extLst>
        </xdr:cNvPr>
        <xdr:cNvSpPr txBox="1"/>
      </xdr:nvSpPr>
      <xdr:spPr>
        <a:xfrm>
          <a:off x="18180127" y="10643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4" name="正方形/長方形 533">
          <a:extLst>
            <a:ext uri="{FF2B5EF4-FFF2-40B4-BE49-F238E27FC236}">
              <a16:creationId xmlns:a16="http://schemas.microsoft.com/office/drawing/2014/main" xmlns="" id="{30727CDA-DB95-47DC-91E2-F4F7952CA78C}"/>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5" name="正方形/長方形 534">
          <a:extLst>
            <a:ext uri="{FF2B5EF4-FFF2-40B4-BE49-F238E27FC236}">
              <a16:creationId xmlns:a16="http://schemas.microsoft.com/office/drawing/2014/main" xmlns="" id="{6F57BD5E-547F-44B8-8E00-EA1274920F61}"/>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6" name="正方形/長方形 535">
          <a:extLst>
            <a:ext uri="{FF2B5EF4-FFF2-40B4-BE49-F238E27FC236}">
              <a16:creationId xmlns:a16="http://schemas.microsoft.com/office/drawing/2014/main" xmlns="" id="{6B4E4CC1-A4CF-4952-960C-E5F1768330D5}"/>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7" name="正方形/長方形 536">
          <a:extLst>
            <a:ext uri="{FF2B5EF4-FFF2-40B4-BE49-F238E27FC236}">
              <a16:creationId xmlns:a16="http://schemas.microsoft.com/office/drawing/2014/main" xmlns="" id="{398FC87C-C65F-431B-B8D8-1FA911D32847}"/>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8" name="正方形/長方形 537">
          <a:extLst>
            <a:ext uri="{FF2B5EF4-FFF2-40B4-BE49-F238E27FC236}">
              <a16:creationId xmlns:a16="http://schemas.microsoft.com/office/drawing/2014/main" xmlns="" id="{708C79CE-DF7F-4495-A224-4CFADC8F906F}"/>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9" name="正方形/長方形 538">
          <a:extLst>
            <a:ext uri="{FF2B5EF4-FFF2-40B4-BE49-F238E27FC236}">
              <a16:creationId xmlns:a16="http://schemas.microsoft.com/office/drawing/2014/main" xmlns="" id="{11D12F7A-5BAF-4576-A381-969C03408A9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0" name="正方形/長方形 539">
          <a:extLst>
            <a:ext uri="{FF2B5EF4-FFF2-40B4-BE49-F238E27FC236}">
              <a16:creationId xmlns:a16="http://schemas.microsoft.com/office/drawing/2014/main" xmlns="" id="{31842A17-0BA3-4505-A06B-7EC792277453}"/>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1" name="正方形/長方形 540">
          <a:extLst>
            <a:ext uri="{FF2B5EF4-FFF2-40B4-BE49-F238E27FC236}">
              <a16:creationId xmlns:a16="http://schemas.microsoft.com/office/drawing/2014/main" xmlns="" id="{431B984F-969F-40FB-993F-3AAD29DA586F}"/>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2" name="テキスト ボックス 541">
          <a:extLst>
            <a:ext uri="{FF2B5EF4-FFF2-40B4-BE49-F238E27FC236}">
              <a16:creationId xmlns:a16="http://schemas.microsoft.com/office/drawing/2014/main" xmlns="" id="{613097C5-CA26-4A74-B459-6082E88E02D6}"/>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3" name="直線コネクタ 542">
          <a:extLst>
            <a:ext uri="{FF2B5EF4-FFF2-40B4-BE49-F238E27FC236}">
              <a16:creationId xmlns:a16="http://schemas.microsoft.com/office/drawing/2014/main" xmlns="" id="{DCB6E79C-3C69-4A56-8DE1-7B1450D066C6}"/>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44" name="テキスト ボックス 543">
          <a:extLst>
            <a:ext uri="{FF2B5EF4-FFF2-40B4-BE49-F238E27FC236}">
              <a16:creationId xmlns:a16="http://schemas.microsoft.com/office/drawing/2014/main" xmlns="" id="{09036FFD-CEFA-4A6B-B880-95CC3702B344}"/>
            </a:ext>
          </a:extLst>
        </xdr:cNvPr>
        <xdr:cNvSpPr txBox="1"/>
      </xdr:nvSpPr>
      <xdr:spPr>
        <a:xfrm>
          <a:off x="10906911" y="145453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5" name="直線コネクタ 544">
          <a:extLst>
            <a:ext uri="{FF2B5EF4-FFF2-40B4-BE49-F238E27FC236}">
              <a16:creationId xmlns:a16="http://schemas.microsoft.com/office/drawing/2014/main" xmlns="" id="{ABBECFC4-56CC-48B2-9488-42DC5C65683D}"/>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46" name="テキスト ボックス 545">
          <a:extLst>
            <a:ext uri="{FF2B5EF4-FFF2-40B4-BE49-F238E27FC236}">
              <a16:creationId xmlns:a16="http://schemas.microsoft.com/office/drawing/2014/main" xmlns="" id="{177DAA7C-EC31-49B7-97D3-E2D66D5F344A}"/>
            </a:ext>
          </a:extLst>
        </xdr:cNvPr>
        <xdr:cNvSpPr txBox="1"/>
      </xdr:nvSpPr>
      <xdr:spPr>
        <a:xfrm>
          <a:off x="108427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7" name="直線コネクタ 546">
          <a:extLst>
            <a:ext uri="{FF2B5EF4-FFF2-40B4-BE49-F238E27FC236}">
              <a16:creationId xmlns:a16="http://schemas.microsoft.com/office/drawing/2014/main" xmlns="" id="{AE7876B3-EB93-4BF0-874E-C86C020C099B}"/>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8" name="テキスト ボックス 547">
          <a:extLst>
            <a:ext uri="{FF2B5EF4-FFF2-40B4-BE49-F238E27FC236}">
              <a16:creationId xmlns:a16="http://schemas.microsoft.com/office/drawing/2014/main" xmlns="" id="{66571E52-42F3-4084-9596-830B50280D45}"/>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9" name="直線コネクタ 548">
          <a:extLst>
            <a:ext uri="{FF2B5EF4-FFF2-40B4-BE49-F238E27FC236}">
              <a16:creationId xmlns:a16="http://schemas.microsoft.com/office/drawing/2014/main" xmlns="" id="{E9547CB5-1CC3-4BF1-900A-5CF5513E894F}"/>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50" name="テキスト ボックス 549">
          <a:extLst>
            <a:ext uri="{FF2B5EF4-FFF2-40B4-BE49-F238E27FC236}">
              <a16:creationId xmlns:a16="http://schemas.microsoft.com/office/drawing/2014/main" xmlns="" id="{90277B8B-7BCC-45BA-831F-5D20A19774B8}"/>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51" name="直線コネクタ 550">
          <a:extLst>
            <a:ext uri="{FF2B5EF4-FFF2-40B4-BE49-F238E27FC236}">
              <a16:creationId xmlns:a16="http://schemas.microsoft.com/office/drawing/2014/main" xmlns="" id="{245F6058-AF64-40E3-9F7A-35E5A6A334A8}"/>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52" name="テキスト ボックス 551">
          <a:extLst>
            <a:ext uri="{FF2B5EF4-FFF2-40B4-BE49-F238E27FC236}">
              <a16:creationId xmlns:a16="http://schemas.microsoft.com/office/drawing/2014/main" xmlns="" id="{0E652838-663B-4E16-AFD2-0C879745B9B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3" name="直線コネクタ 552">
          <a:extLst>
            <a:ext uri="{FF2B5EF4-FFF2-40B4-BE49-F238E27FC236}">
              <a16:creationId xmlns:a16="http://schemas.microsoft.com/office/drawing/2014/main" xmlns="" id="{81361519-188E-403E-BA0B-CADC981CA9C7}"/>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54" name="テキスト ボックス 553">
          <a:extLst>
            <a:ext uri="{FF2B5EF4-FFF2-40B4-BE49-F238E27FC236}">
              <a16:creationId xmlns:a16="http://schemas.microsoft.com/office/drawing/2014/main" xmlns="" id="{7E187BB6-AEC8-432B-9498-B30963A655D2}"/>
            </a:ext>
          </a:extLst>
        </xdr:cNvPr>
        <xdr:cNvSpPr txBox="1"/>
      </xdr:nvSpPr>
      <xdr:spPr>
        <a:xfrm>
          <a:off x="107977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5" name="直線コネクタ 554">
          <a:extLst>
            <a:ext uri="{FF2B5EF4-FFF2-40B4-BE49-F238E27FC236}">
              <a16:creationId xmlns:a16="http://schemas.microsoft.com/office/drawing/2014/main" xmlns="" id="{7B201914-F81E-4258-AB4B-5EDAE8C45169}"/>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56" name="テキスト ボックス 555">
          <a:extLst>
            <a:ext uri="{FF2B5EF4-FFF2-40B4-BE49-F238E27FC236}">
              <a16:creationId xmlns:a16="http://schemas.microsoft.com/office/drawing/2014/main" xmlns="" id="{EBB32BCB-3F6C-41F0-BBA6-FF6CF1D819A5}"/>
            </a:ext>
          </a:extLst>
        </xdr:cNvPr>
        <xdr:cNvSpPr txBox="1"/>
      </xdr:nvSpPr>
      <xdr:spPr>
        <a:xfrm>
          <a:off x="107977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7" name="【児童館】&#10;有形固定資産減価償却率グラフ枠">
          <a:extLst>
            <a:ext uri="{FF2B5EF4-FFF2-40B4-BE49-F238E27FC236}">
              <a16:creationId xmlns:a16="http://schemas.microsoft.com/office/drawing/2014/main" xmlns="" id="{C34278AC-D277-411F-A576-A81D7C44C2FF}"/>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87630</xdr:rowOff>
    </xdr:to>
    <xdr:cxnSp macro="">
      <xdr:nvCxnSpPr>
        <xdr:cNvPr id="558" name="直線コネクタ 557">
          <a:extLst>
            <a:ext uri="{FF2B5EF4-FFF2-40B4-BE49-F238E27FC236}">
              <a16:creationId xmlns:a16="http://schemas.microsoft.com/office/drawing/2014/main" xmlns="" id="{AC115747-81A3-40B8-A523-87F005CE6B8E}"/>
            </a:ext>
          </a:extLst>
        </xdr:cNvPr>
        <xdr:cNvCxnSpPr/>
      </xdr:nvCxnSpPr>
      <xdr:spPr>
        <a:xfrm flipV="1">
          <a:off x="14699614" y="128524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91457</xdr:rowOff>
    </xdr:from>
    <xdr:ext cx="405111" cy="259045"/>
    <xdr:sp macro="" textlink="">
      <xdr:nvSpPr>
        <xdr:cNvPr id="559" name="【児童館】&#10;有形固定資産減価償却率最小値テキスト">
          <a:extLst>
            <a:ext uri="{FF2B5EF4-FFF2-40B4-BE49-F238E27FC236}">
              <a16:creationId xmlns:a16="http://schemas.microsoft.com/office/drawing/2014/main" xmlns="" id="{F8DA5760-EF54-475E-918E-416B2FE66651}"/>
            </a:ext>
          </a:extLst>
        </xdr:cNvPr>
        <xdr:cNvSpPr txBox="1"/>
      </xdr:nvSpPr>
      <xdr:spPr>
        <a:xfrm>
          <a:off x="14738350" y="1429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87630</xdr:rowOff>
    </xdr:from>
    <xdr:to>
      <xdr:col>86</xdr:col>
      <xdr:colOff>25400</xdr:colOff>
      <xdr:row>86</xdr:row>
      <xdr:rowOff>87630</xdr:rowOff>
    </xdr:to>
    <xdr:cxnSp macro="">
      <xdr:nvCxnSpPr>
        <xdr:cNvPr id="560" name="直線コネクタ 559">
          <a:extLst>
            <a:ext uri="{FF2B5EF4-FFF2-40B4-BE49-F238E27FC236}">
              <a16:creationId xmlns:a16="http://schemas.microsoft.com/office/drawing/2014/main" xmlns="" id="{B59CD4A1-8523-42A0-84CE-DEBC01545D32}"/>
            </a:ext>
          </a:extLst>
        </xdr:cNvPr>
        <xdr:cNvCxnSpPr/>
      </xdr:nvCxnSpPr>
      <xdr:spPr>
        <a:xfrm>
          <a:off x="14611350" y="14292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61" name="【児童館】&#10;有形固定資産減価償却率最大値テキスト">
          <a:extLst>
            <a:ext uri="{FF2B5EF4-FFF2-40B4-BE49-F238E27FC236}">
              <a16:creationId xmlns:a16="http://schemas.microsoft.com/office/drawing/2014/main" xmlns="" id="{D68DEFF0-222A-45FA-B51F-036B819E9593}"/>
            </a:ext>
          </a:extLst>
        </xdr:cNvPr>
        <xdr:cNvSpPr txBox="1"/>
      </xdr:nvSpPr>
      <xdr:spPr>
        <a:xfrm>
          <a:off x="14738350" y="1263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62" name="直線コネクタ 561">
          <a:extLst>
            <a:ext uri="{FF2B5EF4-FFF2-40B4-BE49-F238E27FC236}">
              <a16:creationId xmlns:a16="http://schemas.microsoft.com/office/drawing/2014/main" xmlns="" id="{7410FB85-87A7-4A4B-A5FC-B726C5337B9E}"/>
            </a:ext>
          </a:extLst>
        </xdr:cNvPr>
        <xdr:cNvCxnSpPr/>
      </xdr:nvCxnSpPr>
      <xdr:spPr>
        <a:xfrm>
          <a:off x="146113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156227</xdr:rowOff>
    </xdr:from>
    <xdr:ext cx="405111" cy="259045"/>
    <xdr:sp macro="" textlink="">
      <xdr:nvSpPr>
        <xdr:cNvPr id="563" name="【児童館】&#10;有形固定資産減価償却率平均値テキスト">
          <a:extLst>
            <a:ext uri="{FF2B5EF4-FFF2-40B4-BE49-F238E27FC236}">
              <a16:creationId xmlns:a16="http://schemas.microsoft.com/office/drawing/2014/main" xmlns="" id="{7599919A-7660-4D62-AD8E-41D2B84845E1}"/>
            </a:ext>
          </a:extLst>
        </xdr:cNvPr>
        <xdr:cNvSpPr txBox="1"/>
      </xdr:nvSpPr>
      <xdr:spPr>
        <a:xfrm>
          <a:off x="14738350" y="13700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6350</xdr:rowOff>
    </xdr:from>
    <xdr:to>
      <xdr:col>85</xdr:col>
      <xdr:colOff>177800</xdr:colOff>
      <xdr:row>83</xdr:row>
      <xdr:rowOff>107950</xdr:rowOff>
    </xdr:to>
    <xdr:sp macro="" textlink="">
      <xdr:nvSpPr>
        <xdr:cNvPr id="564" name="フローチャート: 判断 563">
          <a:extLst>
            <a:ext uri="{FF2B5EF4-FFF2-40B4-BE49-F238E27FC236}">
              <a16:creationId xmlns:a16="http://schemas.microsoft.com/office/drawing/2014/main" xmlns="" id="{B3711AD4-E549-4F32-95B2-1F3A8F4EB085}"/>
            </a:ext>
          </a:extLst>
        </xdr:cNvPr>
        <xdr:cNvSpPr/>
      </xdr:nvSpPr>
      <xdr:spPr>
        <a:xfrm>
          <a:off x="14649450" y="1371600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59689</xdr:rowOff>
    </xdr:from>
    <xdr:to>
      <xdr:col>81</xdr:col>
      <xdr:colOff>101600</xdr:colOff>
      <xdr:row>83</xdr:row>
      <xdr:rowOff>161289</xdr:rowOff>
    </xdr:to>
    <xdr:sp macro="" textlink="">
      <xdr:nvSpPr>
        <xdr:cNvPr id="565" name="フローチャート: 判断 564">
          <a:extLst>
            <a:ext uri="{FF2B5EF4-FFF2-40B4-BE49-F238E27FC236}">
              <a16:creationId xmlns:a16="http://schemas.microsoft.com/office/drawing/2014/main" xmlns="" id="{6FE2A820-D0F5-49A2-A575-0A4205086E8F}"/>
            </a:ext>
          </a:extLst>
        </xdr:cNvPr>
        <xdr:cNvSpPr/>
      </xdr:nvSpPr>
      <xdr:spPr>
        <a:xfrm>
          <a:off x="1388745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107314</xdr:rowOff>
    </xdr:from>
    <xdr:to>
      <xdr:col>76</xdr:col>
      <xdr:colOff>165100</xdr:colOff>
      <xdr:row>84</xdr:row>
      <xdr:rowOff>37464</xdr:rowOff>
    </xdr:to>
    <xdr:sp macro="" textlink="">
      <xdr:nvSpPr>
        <xdr:cNvPr id="566" name="フローチャート: 判断 565">
          <a:extLst>
            <a:ext uri="{FF2B5EF4-FFF2-40B4-BE49-F238E27FC236}">
              <a16:creationId xmlns:a16="http://schemas.microsoft.com/office/drawing/2014/main" xmlns="" id="{1211715E-4076-4336-B6C7-932FF517C26F}"/>
            </a:ext>
          </a:extLst>
        </xdr:cNvPr>
        <xdr:cNvSpPr/>
      </xdr:nvSpPr>
      <xdr:spPr>
        <a:xfrm>
          <a:off x="13093700" y="138169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84</xdr:row>
      <xdr:rowOff>74930</xdr:rowOff>
    </xdr:from>
    <xdr:to>
      <xdr:col>72</xdr:col>
      <xdr:colOff>38100</xdr:colOff>
      <xdr:row>85</xdr:row>
      <xdr:rowOff>5080</xdr:rowOff>
    </xdr:to>
    <xdr:sp macro="" textlink="">
      <xdr:nvSpPr>
        <xdr:cNvPr id="567" name="フローチャート: 判断 566">
          <a:extLst>
            <a:ext uri="{FF2B5EF4-FFF2-40B4-BE49-F238E27FC236}">
              <a16:creationId xmlns:a16="http://schemas.microsoft.com/office/drawing/2014/main" xmlns="" id="{25778C66-CF0C-46ED-8E16-F9BD81588EC2}"/>
            </a:ext>
          </a:extLst>
        </xdr:cNvPr>
        <xdr:cNvSpPr/>
      </xdr:nvSpPr>
      <xdr:spPr>
        <a:xfrm>
          <a:off x="12299950" y="139496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xmlns="" id="{FB1EB032-8F41-4F62-B2A4-7FC2D2EC4CCF}"/>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xmlns="" id="{F189BA21-7690-4FBB-A56F-CDE28E9E310C}"/>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xmlns="" id="{EEDE8A04-AE15-40EC-8E89-348BDC5660EF}"/>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1" name="テキスト ボックス 570">
          <a:extLst>
            <a:ext uri="{FF2B5EF4-FFF2-40B4-BE49-F238E27FC236}">
              <a16:creationId xmlns:a16="http://schemas.microsoft.com/office/drawing/2014/main" xmlns="" id="{648FE758-1BA1-4BFC-8839-754CA82750E3}"/>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2" name="テキスト ボックス 571">
          <a:extLst>
            <a:ext uri="{FF2B5EF4-FFF2-40B4-BE49-F238E27FC236}">
              <a16:creationId xmlns:a16="http://schemas.microsoft.com/office/drawing/2014/main" xmlns="" id="{924D59A5-A354-4BEE-99C2-F5E216A31A1C}"/>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120650</xdr:rowOff>
    </xdr:from>
    <xdr:to>
      <xdr:col>85</xdr:col>
      <xdr:colOff>177800</xdr:colOff>
      <xdr:row>81</xdr:row>
      <xdr:rowOff>50800</xdr:rowOff>
    </xdr:to>
    <xdr:sp macro="" textlink="">
      <xdr:nvSpPr>
        <xdr:cNvPr id="573" name="楕円 572">
          <a:extLst>
            <a:ext uri="{FF2B5EF4-FFF2-40B4-BE49-F238E27FC236}">
              <a16:creationId xmlns:a16="http://schemas.microsoft.com/office/drawing/2014/main" xmlns="" id="{7F6476AE-7CE0-4698-B890-1541589D5645}"/>
            </a:ext>
          </a:extLst>
        </xdr:cNvPr>
        <xdr:cNvSpPr/>
      </xdr:nvSpPr>
      <xdr:spPr>
        <a:xfrm>
          <a:off x="14649450" y="133350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143527</xdr:rowOff>
    </xdr:from>
    <xdr:ext cx="405111" cy="259045"/>
    <xdr:sp macro="" textlink="">
      <xdr:nvSpPr>
        <xdr:cNvPr id="574" name="【児童館】&#10;有形固定資産減価償却率該当値テキスト">
          <a:extLst>
            <a:ext uri="{FF2B5EF4-FFF2-40B4-BE49-F238E27FC236}">
              <a16:creationId xmlns:a16="http://schemas.microsoft.com/office/drawing/2014/main" xmlns="" id="{9CAD7519-D9A2-4327-A76B-DD62A2E2AA5B}"/>
            </a:ext>
          </a:extLst>
        </xdr:cNvPr>
        <xdr:cNvSpPr txBox="1"/>
      </xdr:nvSpPr>
      <xdr:spPr>
        <a:xfrm>
          <a:off x="14738350" y="1319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162561</xdr:rowOff>
    </xdr:from>
    <xdr:to>
      <xdr:col>81</xdr:col>
      <xdr:colOff>101600</xdr:colOff>
      <xdr:row>81</xdr:row>
      <xdr:rowOff>92711</xdr:rowOff>
    </xdr:to>
    <xdr:sp macro="" textlink="">
      <xdr:nvSpPr>
        <xdr:cNvPr id="575" name="楕円 574">
          <a:extLst>
            <a:ext uri="{FF2B5EF4-FFF2-40B4-BE49-F238E27FC236}">
              <a16:creationId xmlns:a16="http://schemas.microsoft.com/office/drawing/2014/main" xmlns="" id="{EC380947-CC72-4F64-BDCB-C1666DCF9443}"/>
            </a:ext>
          </a:extLst>
        </xdr:cNvPr>
        <xdr:cNvSpPr/>
      </xdr:nvSpPr>
      <xdr:spPr>
        <a:xfrm>
          <a:off x="13887450" y="133769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0</xdr:rowOff>
    </xdr:from>
    <xdr:to>
      <xdr:col>85</xdr:col>
      <xdr:colOff>127000</xdr:colOff>
      <xdr:row>81</xdr:row>
      <xdr:rowOff>41911</xdr:rowOff>
    </xdr:to>
    <xdr:cxnSp macro="">
      <xdr:nvCxnSpPr>
        <xdr:cNvPr id="576" name="直線コネクタ 575">
          <a:extLst>
            <a:ext uri="{FF2B5EF4-FFF2-40B4-BE49-F238E27FC236}">
              <a16:creationId xmlns:a16="http://schemas.microsoft.com/office/drawing/2014/main" xmlns="" id="{A7F01F42-E3CB-4357-9EE3-3062EB06DD71}"/>
            </a:ext>
          </a:extLst>
        </xdr:cNvPr>
        <xdr:cNvCxnSpPr/>
      </xdr:nvCxnSpPr>
      <xdr:spPr>
        <a:xfrm flipV="1">
          <a:off x="13938250" y="13379450"/>
          <a:ext cx="762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31114</xdr:rowOff>
    </xdr:from>
    <xdr:to>
      <xdr:col>76</xdr:col>
      <xdr:colOff>165100</xdr:colOff>
      <xdr:row>81</xdr:row>
      <xdr:rowOff>132714</xdr:rowOff>
    </xdr:to>
    <xdr:sp macro="" textlink="">
      <xdr:nvSpPr>
        <xdr:cNvPr id="577" name="楕円 576">
          <a:extLst>
            <a:ext uri="{FF2B5EF4-FFF2-40B4-BE49-F238E27FC236}">
              <a16:creationId xmlns:a16="http://schemas.microsoft.com/office/drawing/2014/main" xmlns="" id="{A236FDBA-AAFD-4C6E-9722-8FED4F35023D}"/>
            </a:ext>
          </a:extLst>
        </xdr:cNvPr>
        <xdr:cNvSpPr/>
      </xdr:nvSpPr>
      <xdr:spPr>
        <a:xfrm>
          <a:off x="13093700" y="1341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41911</xdr:rowOff>
    </xdr:from>
    <xdr:to>
      <xdr:col>81</xdr:col>
      <xdr:colOff>50800</xdr:colOff>
      <xdr:row>81</xdr:row>
      <xdr:rowOff>81914</xdr:rowOff>
    </xdr:to>
    <xdr:cxnSp macro="">
      <xdr:nvCxnSpPr>
        <xdr:cNvPr id="578" name="直線コネクタ 577">
          <a:extLst>
            <a:ext uri="{FF2B5EF4-FFF2-40B4-BE49-F238E27FC236}">
              <a16:creationId xmlns:a16="http://schemas.microsoft.com/office/drawing/2014/main" xmlns="" id="{954A8EFF-DD83-4E5F-BAE0-5CAF1000527C}"/>
            </a:ext>
          </a:extLst>
        </xdr:cNvPr>
        <xdr:cNvCxnSpPr/>
      </xdr:nvCxnSpPr>
      <xdr:spPr>
        <a:xfrm flipV="1">
          <a:off x="13144500" y="13421361"/>
          <a:ext cx="79375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152416</xdr:rowOff>
    </xdr:from>
    <xdr:ext cx="405111" cy="259045"/>
    <xdr:sp macro="" textlink="">
      <xdr:nvSpPr>
        <xdr:cNvPr id="579" name="n_1aveValue【児童館】&#10;有形固定資産減価償却率">
          <a:extLst>
            <a:ext uri="{FF2B5EF4-FFF2-40B4-BE49-F238E27FC236}">
              <a16:creationId xmlns:a16="http://schemas.microsoft.com/office/drawing/2014/main" xmlns="" id="{483AF07F-178C-452A-B7CB-6C5EEC277D3F}"/>
            </a:ext>
          </a:extLst>
        </xdr:cNvPr>
        <xdr:cNvSpPr txBox="1"/>
      </xdr:nvSpPr>
      <xdr:spPr>
        <a:xfrm>
          <a:off x="13742044" y="1386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28591</xdr:rowOff>
    </xdr:from>
    <xdr:ext cx="405111" cy="259045"/>
    <xdr:sp macro="" textlink="">
      <xdr:nvSpPr>
        <xdr:cNvPr id="580" name="n_2aveValue【児童館】&#10;有形固定資産減価償却率">
          <a:extLst>
            <a:ext uri="{FF2B5EF4-FFF2-40B4-BE49-F238E27FC236}">
              <a16:creationId xmlns:a16="http://schemas.microsoft.com/office/drawing/2014/main" xmlns="" id="{CB461911-61E1-4E73-9CB2-1AA8328E5997}"/>
            </a:ext>
          </a:extLst>
        </xdr:cNvPr>
        <xdr:cNvSpPr txBox="1"/>
      </xdr:nvSpPr>
      <xdr:spPr>
        <a:xfrm>
          <a:off x="1296099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21607</xdr:rowOff>
    </xdr:from>
    <xdr:ext cx="405111" cy="259045"/>
    <xdr:sp macro="" textlink="">
      <xdr:nvSpPr>
        <xdr:cNvPr id="581" name="n_3aveValue【児童館】&#10;有形固定資産減価償却率">
          <a:extLst>
            <a:ext uri="{FF2B5EF4-FFF2-40B4-BE49-F238E27FC236}">
              <a16:creationId xmlns:a16="http://schemas.microsoft.com/office/drawing/2014/main" xmlns="" id="{10062431-4707-4FB3-954A-EF7BD8F4F636}"/>
            </a:ext>
          </a:extLst>
        </xdr:cNvPr>
        <xdr:cNvSpPr txBox="1"/>
      </xdr:nvSpPr>
      <xdr:spPr>
        <a:xfrm>
          <a:off x="12167244" y="1373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109238</xdr:rowOff>
    </xdr:from>
    <xdr:ext cx="405111" cy="259045"/>
    <xdr:sp macro="" textlink="">
      <xdr:nvSpPr>
        <xdr:cNvPr id="582" name="n_1mainValue【児童館】&#10;有形固定資産減価償却率">
          <a:extLst>
            <a:ext uri="{FF2B5EF4-FFF2-40B4-BE49-F238E27FC236}">
              <a16:creationId xmlns:a16="http://schemas.microsoft.com/office/drawing/2014/main" xmlns="" id="{9A2335D1-1902-4E65-BE22-3B383E517F3E}"/>
            </a:ext>
          </a:extLst>
        </xdr:cNvPr>
        <xdr:cNvSpPr txBox="1"/>
      </xdr:nvSpPr>
      <xdr:spPr>
        <a:xfrm>
          <a:off x="137420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149241</xdr:rowOff>
    </xdr:from>
    <xdr:ext cx="405111" cy="259045"/>
    <xdr:sp macro="" textlink="">
      <xdr:nvSpPr>
        <xdr:cNvPr id="583" name="n_2mainValue【児童館】&#10;有形固定資産減価償却率">
          <a:extLst>
            <a:ext uri="{FF2B5EF4-FFF2-40B4-BE49-F238E27FC236}">
              <a16:creationId xmlns:a16="http://schemas.microsoft.com/office/drawing/2014/main" xmlns="" id="{D5F7ED4A-324D-481D-AAB5-2A230630D25C}"/>
            </a:ext>
          </a:extLst>
        </xdr:cNvPr>
        <xdr:cNvSpPr txBox="1"/>
      </xdr:nvSpPr>
      <xdr:spPr>
        <a:xfrm>
          <a:off x="12960994" y="1319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xmlns="" id="{022092B0-EA7A-455C-AC97-A71CFAB2CAC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xmlns="" id="{8EFC6A70-DF5B-466E-A3F4-BF0528161FB5}"/>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xmlns="" id="{D22752E8-1E86-4F8B-BF24-67AD72EBB27C}"/>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xmlns="" id="{29D3E73B-D05F-4BF8-8430-257186999C0E}"/>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xmlns="" id="{57448890-2CD2-4661-85C1-4346794E2BCE}"/>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xmlns="" id="{25EA16CD-E9A8-42C4-A2D0-0D193400F3AF}"/>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xmlns="" id="{56F968F2-763C-4832-8344-7689B1EDC5EB}"/>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xmlns="" id="{CCF97206-F095-4B61-9C85-BFF187E2B9F5}"/>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xmlns="" id="{C111B7B8-2B97-443B-A1C8-05CF262ED53B}"/>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xmlns="" id="{D9D2E052-6FDA-49DB-A111-1DC28FEFE4EC}"/>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a:extLst>
            <a:ext uri="{FF2B5EF4-FFF2-40B4-BE49-F238E27FC236}">
              <a16:creationId xmlns:a16="http://schemas.microsoft.com/office/drawing/2014/main" xmlns="" id="{FD19F902-E880-45CF-9A56-7792BC85821E}"/>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a:extLst>
            <a:ext uri="{FF2B5EF4-FFF2-40B4-BE49-F238E27FC236}">
              <a16:creationId xmlns:a16="http://schemas.microsoft.com/office/drawing/2014/main" xmlns="" id="{9CB4F18B-8A96-413E-80BC-3C1A2DF35C4B}"/>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a:extLst>
            <a:ext uri="{FF2B5EF4-FFF2-40B4-BE49-F238E27FC236}">
              <a16:creationId xmlns:a16="http://schemas.microsoft.com/office/drawing/2014/main" xmlns="" id="{503A4D15-ED3D-4E43-BB7C-35C0907B021E}"/>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a:extLst>
            <a:ext uri="{FF2B5EF4-FFF2-40B4-BE49-F238E27FC236}">
              <a16:creationId xmlns:a16="http://schemas.microsoft.com/office/drawing/2014/main" xmlns="" id="{CC627D45-3F38-4EAE-889F-0A8F1679265C}"/>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xmlns="" id="{DF07E90D-35DD-4EF7-B262-277D38EBD5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a:extLst>
            <a:ext uri="{FF2B5EF4-FFF2-40B4-BE49-F238E27FC236}">
              <a16:creationId xmlns:a16="http://schemas.microsoft.com/office/drawing/2014/main" xmlns="" id="{03300D66-8471-489B-A146-EC4B302925E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xmlns="" id="{4739649C-4180-4E81-A1E6-24F6F01C5BE7}"/>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a:extLst>
            <a:ext uri="{FF2B5EF4-FFF2-40B4-BE49-F238E27FC236}">
              <a16:creationId xmlns:a16="http://schemas.microsoft.com/office/drawing/2014/main" xmlns="" id="{A0525344-CEB9-4896-81EE-DD82A2D3E981}"/>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a:extLst>
            <a:ext uri="{FF2B5EF4-FFF2-40B4-BE49-F238E27FC236}">
              <a16:creationId xmlns:a16="http://schemas.microsoft.com/office/drawing/2014/main" xmlns="" id="{46020AA9-E62C-4F62-B664-6A7EF343DEF9}"/>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a:extLst>
            <a:ext uri="{FF2B5EF4-FFF2-40B4-BE49-F238E27FC236}">
              <a16:creationId xmlns:a16="http://schemas.microsoft.com/office/drawing/2014/main" xmlns="" id="{BBDDFD40-8B31-4C39-A10C-E057B7C0F9D9}"/>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xmlns="" id="{30002AA3-CDBA-46CD-9E36-CD0187A4B5A8}"/>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xmlns="" id="{FF8C4436-3472-4CAF-B8FB-1F89EEAFED92}"/>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児童館】&#10;一人当たり面積グラフ枠">
          <a:extLst>
            <a:ext uri="{FF2B5EF4-FFF2-40B4-BE49-F238E27FC236}">
              <a16:creationId xmlns:a16="http://schemas.microsoft.com/office/drawing/2014/main" xmlns="" id="{46E6305A-A667-4140-9DA7-FB0F26D7D976}"/>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607" name="直線コネクタ 606">
          <a:extLst>
            <a:ext uri="{FF2B5EF4-FFF2-40B4-BE49-F238E27FC236}">
              <a16:creationId xmlns:a16="http://schemas.microsoft.com/office/drawing/2014/main" xmlns="" id="{DC8768D6-F5FC-4C75-8303-6AC60CE618B4}"/>
            </a:ext>
          </a:extLst>
        </xdr:cNvPr>
        <xdr:cNvCxnSpPr/>
      </xdr:nvCxnSpPr>
      <xdr:spPr>
        <a:xfrm flipV="1">
          <a:off x="19951064" y="128524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8" name="【児童館】&#10;一人当たり面積最小値テキスト">
          <a:extLst>
            <a:ext uri="{FF2B5EF4-FFF2-40B4-BE49-F238E27FC236}">
              <a16:creationId xmlns:a16="http://schemas.microsoft.com/office/drawing/2014/main" xmlns="" id="{3813F03A-2C2B-4DE5-BED7-00893892BDAD}"/>
            </a:ext>
          </a:extLst>
        </xdr:cNvPr>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9" name="直線コネクタ 608">
          <a:extLst>
            <a:ext uri="{FF2B5EF4-FFF2-40B4-BE49-F238E27FC236}">
              <a16:creationId xmlns:a16="http://schemas.microsoft.com/office/drawing/2014/main" xmlns="" id="{1A673ED4-31CC-4502-A26F-EF1632D929D4}"/>
            </a:ext>
          </a:extLst>
        </xdr:cNvPr>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610" name="【児童館】&#10;一人当たり面積最大値テキスト">
          <a:extLst>
            <a:ext uri="{FF2B5EF4-FFF2-40B4-BE49-F238E27FC236}">
              <a16:creationId xmlns:a16="http://schemas.microsoft.com/office/drawing/2014/main" xmlns="" id="{2E65DC45-0A96-4E4F-9CFB-B8A64936AD80}"/>
            </a:ext>
          </a:extLst>
        </xdr:cNvPr>
        <xdr:cNvSpPr txBox="1"/>
      </xdr:nvSpPr>
      <xdr:spPr>
        <a:xfrm>
          <a:off x="19989800" y="1263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611" name="直線コネクタ 610">
          <a:extLst>
            <a:ext uri="{FF2B5EF4-FFF2-40B4-BE49-F238E27FC236}">
              <a16:creationId xmlns:a16="http://schemas.microsoft.com/office/drawing/2014/main" xmlns="" id="{9F1B8D50-8028-437A-AA46-9E7C9CC4347C}"/>
            </a:ext>
          </a:extLst>
        </xdr:cNvPr>
        <xdr:cNvCxnSpPr/>
      </xdr:nvCxnSpPr>
      <xdr:spPr>
        <a:xfrm>
          <a:off x="198818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12" name="【児童館】&#10;一人当たり面積平均値テキスト">
          <a:extLst>
            <a:ext uri="{FF2B5EF4-FFF2-40B4-BE49-F238E27FC236}">
              <a16:creationId xmlns:a16="http://schemas.microsoft.com/office/drawing/2014/main" xmlns="" id="{F9D4BCAD-8C8F-4976-8F52-A69B41877C82}"/>
            </a:ext>
          </a:extLst>
        </xdr:cNvPr>
        <xdr:cNvSpPr txBox="1"/>
      </xdr:nvSpPr>
      <xdr:spPr>
        <a:xfrm>
          <a:off x="19989800" y="13688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13" name="フローチャート: 判断 612">
          <a:extLst>
            <a:ext uri="{FF2B5EF4-FFF2-40B4-BE49-F238E27FC236}">
              <a16:creationId xmlns:a16="http://schemas.microsoft.com/office/drawing/2014/main" xmlns="" id="{D545E86A-D256-4E98-8257-AF5B71429476}"/>
            </a:ext>
          </a:extLst>
        </xdr:cNvPr>
        <xdr:cNvSpPr/>
      </xdr:nvSpPr>
      <xdr:spPr>
        <a:xfrm>
          <a:off x="199009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4" name="フローチャート: 判断 613">
          <a:extLst>
            <a:ext uri="{FF2B5EF4-FFF2-40B4-BE49-F238E27FC236}">
              <a16:creationId xmlns:a16="http://schemas.microsoft.com/office/drawing/2014/main" xmlns="" id="{8177EEB8-C82B-497C-8F66-8B4B7DE1ACE2}"/>
            </a:ext>
          </a:extLst>
        </xdr:cNvPr>
        <xdr:cNvSpPr/>
      </xdr:nvSpPr>
      <xdr:spPr>
        <a:xfrm>
          <a:off x="191579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5" name="フローチャート: 判断 614">
          <a:extLst>
            <a:ext uri="{FF2B5EF4-FFF2-40B4-BE49-F238E27FC236}">
              <a16:creationId xmlns:a16="http://schemas.microsoft.com/office/drawing/2014/main" xmlns="" id="{E686CB1E-7647-433D-BCA7-840BB9AF5DC0}"/>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616" name="フローチャート: 判断 615">
          <a:extLst>
            <a:ext uri="{FF2B5EF4-FFF2-40B4-BE49-F238E27FC236}">
              <a16:creationId xmlns:a16="http://schemas.microsoft.com/office/drawing/2014/main" xmlns="" id="{758FA42B-312A-4ED9-9842-CC5D9DDE7A63}"/>
            </a:ext>
          </a:extLst>
        </xdr:cNvPr>
        <xdr:cNvSpPr/>
      </xdr:nvSpPr>
      <xdr:spPr>
        <a:xfrm>
          <a:off x="17551400" y="13792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xmlns="" id="{E8C5BD4C-CA49-413B-897D-8D69AEBCF9B9}"/>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xmlns="" id="{6D01F640-03B6-4259-9E96-F085F0A30098}"/>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xmlns="" id="{269CF38A-133B-44AD-B6D2-244E9C5B590C}"/>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xmlns="" id="{5995AB61-6395-4111-8EB9-ACA1E188D24D}"/>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xmlns="" id="{66BA1963-89F9-43B1-873B-197B9F411D44}"/>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622" name="楕円 621">
          <a:extLst>
            <a:ext uri="{FF2B5EF4-FFF2-40B4-BE49-F238E27FC236}">
              <a16:creationId xmlns:a16="http://schemas.microsoft.com/office/drawing/2014/main" xmlns="" id="{860A79E0-2359-4189-87A6-F8F9B708B4C4}"/>
            </a:ext>
          </a:extLst>
        </xdr:cNvPr>
        <xdr:cNvSpPr/>
      </xdr:nvSpPr>
      <xdr:spPr>
        <a:xfrm>
          <a:off x="199009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623" name="【児童館】&#10;一人当たり面積該当値テキスト">
          <a:extLst>
            <a:ext uri="{FF2B5EF4-FFF2-40B4-BE49-F238E27FC236}">
              <a16:creationId xmlns:a16="http://schemas.microsoft.com/office/drawing/2014/main" xmlns="" id="{563AFCE5-9BE8-492B-9B53-1FAF40EAA7FF}"/>
            </a:ext>
          </a:extLst>
        </xdr:cNvPr>
        <xdr:cNvSpPr txBox="1"/>
      </xdr:nvSpPr>
      <xdr:spPr>
        <a:xfrm>
          <a:off x="19989800"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624" name="楕円 623">
          <a:extLst>
            <a:ext uri="{FF2B5EF4-FFF2-40B4-BE49-F238E27FC236}">
              <a16:creationId xmlns:a16="http://schemas.microsoft.com/office/drawing/2014/main" xmlns="" id="{131B6F93-B4DB-4B81-B549-0B5C01B85333}"/>
            </a:ext>
          </a:extLst>
        </xdr:cNvPr>
        <xdr:cNvSpPr/>
      </xdr:nvSpPr>
      <xdr:spPr>
        <a:xfrm>
          <a:off x="19157950" y="14084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625" name="直線コネクタ 624">
          <a:extLst>
            <a:ext uri="{FF2B5EF4-FFF2-40B4-BE49-F238E27FC236}">
              <a16:creationId xmlns:a16="http://schemas.microsoft.com/office/drawing/2014/main" xmlns="" id="{413BFB8B-2BB8-4417-A1BD-74AF5026B7AD}"/>
            </a:ext>
          </a:extLst>
        </xdr:cNvPr>
        <xdr:cNvCxnSpPr/>
      </xdr:nvCxnSpPr>
      <xdr:spPr>
        <a:xfrm>
          <a:off x="19202400" y="141351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626" name="楕円 625">
          <a:extLst>
            <a:ext uri="{FF2B5EF4-FFF2-40B4-BE49-F238E27FC236}">
              <a16:creationId xmlns:a16="http://schemas.microsoft.com/office/drawing/2014/main" xmlns="" id="{4349F246-87B7-424E-BC4A-B38AAC4E477B}"/>
            </a:ext>
          </a:extLst>
        </xdr:cNvPr>
        <xdr:cNvSpPr/>
      </xdr:nvSpPr>
      <xdr:spPr>
        <a:xfrm>
          <a:off x="1834515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627" name="直線コネクタ 626">
          <a:extLst>
            <a:ext uri="{FF2B5EF4-FFF2-40B4-BE49-F238E27FC236}">
              <a16:creationId xmlns:a16="http://schemas.microsoft.com/office/drawing/2014/main" xmlns="" id="{1780B248-FBBA-40B3-9177-53274634FCF4}"/>
            </a:ext>
          </a:extLst>
        </xdr:cNvPr>
        <xdr:cNvCxnSpPr/>
      </xdr:nvCxnSpPr>
      <xdr:spPr>
        <a:xfrm>
          <a:off x="18395950" y="141351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28" name="n_1aveValue【児童館】&#10;一人当たり面積">
          <a:extLst>
            <a:ext uri="{FF2B5EF4-FFF2-40B4-BE49-F238E27FC236}">
              <a16:creationId xmlns:a16="http://schemas.microsoft.com/office/drawing/2014/main" xmlns="" id="{73D67C3E-5474-475C-947D-CD6A6BA36C01}"/>
            </a:ext>
          </a:extLst>
        </xdr:cNvPr>
        <xdr:cNvSpPr txBox="1"/>
      </xdr:nvSpPr>
      <xdr:spPr>
        <a:xfrm>
          <a:off x="189802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29" name="n_2aveValue【児童館】&#10;一人当たり面積">
          <a:extLst>
            <a:ext uri="{FF2B5EF4-FFF2-40B4-BE49-F238E27FC236}">
              <a16:creationId xmlns:a16="http://schemas.microsoft.com/office/drawing/2014/main" xmlns="" id="{8EDB1736-EFBA-4548-8E35-17854356D8ED}"/>
            </a:ext>
          </a:extLst>
        </xdr:cNvPr>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630" name="n_3aveValue【児童館】&#10;一人当たり面積">
          <a:extLst>
            <a:ext uri="{FF2B5EF4-FFF2-40B4-BE49-F238E27FC236}">
              <a16:creationId xmlns:a16="http://schemas.microsoft.com/office/drawing/2014/main" xmlns="" id="{AD44703E-4AED-4298-881D-D3871C6CF82D}"/>
            </a:ext>
          </a:extLst>
        </xdr:cNvPr>
        <xdr:cNvSpPr txBox="1"/>
      </xdr:nvSpPr>
      <xdr:spPr>
        <a:xfrm>
          <a:off x="17386377" y="1357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631" name="n_1mainValue【児童館】&#10;一人当たり面積">
          <a:extLst>
            <a:ext uri="{FF2B5EF4-FFF2-40B4-BE49-F238E27FC236}">
              <a16:creationId xmlns:a16="http://schemas.microsoft.com/office/drawing/2014/main" xmlns="" id="{9F47B92C-A185-47D5-9C2F-3847EE189FD5}"/>
            </a:ext>
          </a:extLst>
        </xdr:cNvPr>
        <xdr:cNvSpPr txBox="1"/>
      </xdr:nvSpPr>
      <xdr:spPr>
        <a:xfrm>
          <a:off x="18980227"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632" name="n_2mainValue【児童館】&#10;一人当たり面積">
          <a:extLst>
            <a:ext uri="{FF2B5EF4-FFF2-40B4-BE49-F238E27FC236}">
              <a16:creationId xmlns:a16="http://schemas.microsoft.com/office/drawing/2014/main" xmlns="" id="{6887B5D5-080D-4403-ACA1-9D3CF184842B}"/>
            </a:ext>
          </a:extLst>
        </xdr:cNvPr>
        <xdr:cNvSpPr txBox="1"/>
      </xdr:nvSpPr>
      <xdr:spPr>
        <a:xfrm>
          <a:off x="18180127"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xmlns="" id="{418B0B2F-76F9-47B2-A028-B9C737B65493}"/>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xmlns="" id="{7A5834F8-792E-4C40-A57A-363F2967F055}"/>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xmlns="" id="{FD647E04-60BC-4C20-8241-38574E84C675}"/>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xmlns="" id="{D7FA9224-9CA4-4E4A-96F0-D22A9F0BADD6}"/>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xmlns="" id="{CF29108B-4045-45AA-A28B-635C19FF9738}"/>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xmlns="" id="{0F393C60-7F53-46C6-8A26-E24DDA2D8F4B}"/>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xmlns="" id="{F1EEB9C0-83DA-407C-BF66-547453C79439}"/>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xmlns="" id="{15D8324A-1042-4954-AEF2-874885CBD36B}"/>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1" name="テキスト ボックス 640">
          <a:extLst>
            <a:ext uri="{FF2B5EF4-FFF2-40B4-BE49-F238E27FC236}">
              <a16:creationId xmlns:a16="http://schemas.microsoft.com/office/drawing/2014/main" xmlns="" id="{18C838FE-A2AC-4098-9907-0EE9B3C4EA07}"/>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2" name="直線コネクタ 641">
          <a:extLst>
            <a:ext uri="{FF2B5EF4-FFF2-40B4-BE49-F238E27FC236}">
              <a16:creationId xmlns:a16="http://schemas.microsoft.com/office/drawing/2014/main" xmlns="" id="{10784B92-782B-4867-8EDB-759C215C2858}"/>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43" name="テキスト ボックス 642">
          <a:extLst>
            <a:ext uri="{FF2B5EF4-FFF2-40B4-BE49-F238E27FC236}">
              <a16:creationId xmlns:a16="http://schemas.microsoft.com/office/drawing/2014/main" xmlns="" id="{B7A40FBA-A2D1-49DA-977B-5EB59AEE031C}"/>
            </a:ext>
          </a:extLst>
        </xdr:cNvPr>
        <xdr:cNvSpPr txBox="1"/>
      </xdr:nvSpPr>
      <xdr:spPr>
        <a:xfrm>
          <a:off x="10906911" y="18336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4" name="直線コネクタ 643">
          <a:extLst>
            <a:ext uri="{FF2B5EF4-FFF2-40B4-BE49-F238E27FC236}">
              <a16:creationId xmlns:a16="http://schemas.microsoft.com/office/drawing/2014/main" xmlns="" id="{FF9B006D-1C62-4B70-9CE4-E8C4052A170C}"/>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45" name="テキスト ボックス 644">
          <a:extLst>
            <a:ext uri="{FF2B5EF4-FFF2-40B4-BE49-F238E27FC236}">
              <a16:creationId xmlns:a16="http://schemas.microsoft.com/office/drawing/2014/main" xmlns="" id="{D0E22EFE-A7BA-479E-9053-F4E9B916A007}"/>
            </a:ext>
          </a:extLst>
        </xdr:cNvPr>
        <xdr:cNvSpPr txBox="1"/>
      </xdr:nvSpPr>
      <xdr:spPr>
        <a:xfrm>
          <a:off x="108427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6" name="直線コネクタ 645">
          <a:extLst>
            <a:ext uri="{FF2B5EF4-FFF2-40B4-BE49-F238E27FC236}">
              <a16:creationId xmlns:a16="http://schemas.microsoft.com/office/drawing/2014/main" xmlns="" id="{815A27EF-4C03-4968-B0A9-EC9ABDDCF42F}"/>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7" name="テキスト ボックス 646">
          <a:extLst>
            <a:ext uri="{FF2B5EF4-FFF2-40B4-BE49-F238E27FC236}">
              <a16:creationId xmlns:a16="http://schemas.microsoft.com/office/drawing/2014/main" xmlns="" id="{B4739948-5CCE-4598-BC74-FAE14346D740}"/>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48" name="直線コネクタ 647">
          <a:extLst>
            <a:ext uri="{FF2B5EF4-FFF2-40B4-BE49-F238E27FC236}">
              <a16:creationId xmlns:a16="http://schemas.microsoft.com/office/drawing/2014/main" xmlns="" id="{4BDD695C-AA03-4391-BB49-0A728467532C}"/>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49" name="テキスト ボックス 648">
          <a:extLst>
            <a:ext uri="{FF2B5EF4-FFF2-40B4-BE49-F238E27FC236}">
              <a16:creationId xmlns:a16="http://schemas.microsoft.com/office/drawing/2014/main" xmlns="" id="{20843FAC-5C40-41CA-A01E-2C976C14434B}"/>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0" name="直線コネクタ 649">
          <a:extLst>
            <a:ext uri="{FF2B5EF4-FFF2-40B4-BE49-F238E27FC236}">
              <a16:creationId xmlns:a16="http://schemas.microsoft.com/office/drawing/2014/main" xmlns="" id="{2E8E3676-DE98-4979-9E51-1FED87F65422}"/>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1" name="テキスト ボックス 650">
          <a:extLst>
            <a:ext uri="{FF2B5EF4-FFF2-40B4-BE49-F238E27FC236}">
              <a16:creationId xmlns:a16="http://schemas.microsoft.com/office/drawing/2014/main" xmlns="" id="{54295F82-40C3-49EB-8974-76036B4D921C}"/>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2" name="直線コネクタ 651">
          <a:extLst>
            <a:ext uri="{FF2B5EF4-FFF2-40B4-BE49-F238E27FC236}">
              <a16:creationId xmlns:a16="http://schemas.microsoft.com/office/drawing/2014/main" xmlns="" id="{7AAC3A92-140C-48EE-97B9-BDFE86D4997B}"/>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53" name="テキスト ボックス 652">
          <a:extLst>
            <a:ext uri="{FF2B5EF4-FFF2-40B4-BE49-F238E27FC236}">
              <a16:creationId xmlns:a16="http://schemas.microsoft.com/office/drawing/2014/main" xmlns="" id="{38E7AD40-4F62-40A9-A5DC-C9653FD71F18}"/>
            </a:ext>
          </a:extLst>
        </xdr:cNvPr>
        <xdr:cNvSpPr txBox="1"/>
      </xdr:nvSpPr>
      <xdr:spPr>
        <a:xfrm>
          <a:off x="107977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4" name="直線コネクタ 653">
          <a:extLst>
            <a:ext uri="{FF2B5EF4-FFF2-40B4-BE49-F238E27FC236}">
              <a16:creationId xmlns:a16="http://schemas.microsoft.com/office/drawing/2014/main" xmlns="" id="{9638F92F-9AD1-4784-A774-69FC2991429C}"/>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55" name="テキスト ボックス 654">
          <a:extLst>
            <a:ext uri="{FF2B5EF4-FFF2-40B4-BE49-F238E27FC236}">
              <a16:creationId xmlns:a16="http://schemas.microsoft.com/office/drawing/2014/main" xmlns="" id="{757D4DB8-457B-4258-B8BF-43ACF1B65794}"/>
            </a:ext>
          </a:extLst>
        </xdr:cNvPr>
        <xdr:cNvSpPr txBox="1"/>
      </xdr:nvSpPr>
      <xdr:spPr>
        <a:xfrm>
          <a:off x="107977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6" name="【公民館】&#10;有形固定資産減価償却率グラフ枠">
          <a:extLst>
            <a:ext uri="{FF2B5EF4-FFF2-40B4-BE49-F238E27FC236}">
              <a16:creationId xmlns:a16="http://schemas.microsoft.com/office/drawing/2014/main" xmlns="" id="{182F56FD-E0C6-4292-949C-1E26117D71AB}"/>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53339</xdr:rowOff>
    </xdr:from>
    <xdr:to>
      <xdr:col>85</xdr:col>
      <xdr:colOff>126364</xdr:colOff>
      <xdr:row>107</xdr:row>
      <xdr:rowOff>112395</xdr:rowOff>
    </xdr:to>
    <xdr:cxnSp macro="">
      <xdr:nvCxnSpPr>
        <xdr:cNvPr id="657" name="直線コネクタ 656">
          <a:extLst>
            <a:ext uri="{FF2B5EF4-FFF2-40B4-BE49-F238E27FC236}">
              <a16:creationId xmlns:a16="http://schemas.microsoft.com/office/drawing/2014/main" xmlns="" id="{F0F57886-59F9-4361-9F05-7ACF809A0C69}"/>
            </a:ext>
          </a:extLst>
        </xdr:cNvPr>
        <xdr:cNvCxnSpPr/>
      </xdr:nvCxnSpPr>
      <xdr:spPr>
        <a:xfrm flipV="1">
          <a:off x="14699614" y="16798289"/>
          <a:ext cx="0" cy="1087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116222</xdr:rowOff>
    </xdr:from>
    <xdr:ext cx="405111" cy="259045"/>
    <xdr:sp macro="" textlink="">
      <xdr:nvSpPr>
        <xdr:cNvPr id="658" name="【公民館】&#10;有形固定資産減価償却率最小値テキスト">
          <a:extLst>
            <a:ext uri="{FF2B5EF4-FFF2-40B4-BE49-F238E27FC236}">
              <a16:creationId xmlns:a16="http://schemas.microsoft.com/office/drawing/2014/main" xmlns="" id="{F2493605-E38C-4657-ACB9-DC5EC4262A37}"/>
            </a:ext>
          </a:extLst>
        </xdr:cNvPr>
        <xdr:cNvSpPr txBox="1"/>
      </xdr:nvSpPr>
      <xdr:spPr>
        <a:xfrm>
          <a:off x="14738350"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112395</xdr:rowOff>
    </xdr:from>
    <xdr:to>
      <xdr:col>86</xdr:col>
      <xdr:colOff>25400</xdr:colOff>
      <xdr:row>107</xdr:row>
      <xdr:rowOff>112395</xdr:rowOff>
    </xdr:to>
    <xdr:cxnSp macro="">
      <xdr:nvCxnSpPr>
        <xdr:cNvPr id="659" name="直線コネクタ 658">
          <a:extLst>
            <a:ext uri="{FF2B5EF4-FFF2-40B4-BE49-F238E27FC236}">
              <a16:creationId xmlns:a16="http://schemas.microsoft.com/office/drawing/2014/main" xmlns="" id="{49203CC9-F846-4F68-816C-A6ABB2D38A63}"/>
            </a:ext>
          </a:extLst>
        </xdr:cNvPr>
        <xdr:cNvCxnSpPr/>
      </xdr:nvCxnSpPr>
      <xdr:spPr>
        <a:xfrm>
          <a:off x="14611350" y="178860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16</xdr:rowOff>
    </xdr:from>
    <xdr:ext cx="405111" cy="259045"/>
    <xdr:sp macro="" textlink="">
      <xdr:nvSpPr>
        <xdr:cNvPr id="660" name="【公民館】&#10;有形固定資産減価償却率最大値テキスト">
          <a:extLst>
            <a:ext uri="{FF2B5EF4-FFF2-40B4-BE49-F238E27FC236}">
              <a16:creationId xmlns:a16="http://schemas.microsoft.com/office/drawing/2014/main" xmlns="" id="{CF72F2A1-8921-4B99-AF6E-503BEE20412B}"/>
            </a:ext>
          </a:extLst>
        </xdr:cNvPr>
        <xdr:cNvSpPr txBox="1"/>
      </xdr:nvSpPr>
      <xdr:spPr>
        <a:xfrm>
          <a:off x="14738350" y="16573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53339</xdr:rowOff>
    </xdr:from>
    <xdr:to>
      <xdr:col>86</xdr:col>
      <xdr:colOff>25400</xdr:colOff>
      <xdr:row>101</xdr:row>
      <xdr:rowOff>53339</xdr:rowOff>
    </xdr:to>
    <xdr:cxnSp macro="">
      <xdr:nvCxnSpPr>
        <xdr:cNvPr id="661" name="直線コネクタ 660">
          <a:extLst>
            <a:ext uri="{FF2B5EF4-FFF2-40B4-BE49-F238E27FC236}">
              <a16:creationId xmlns:a16="http://schemas.microsoft.com/office/drawing/2014/main" xmlns="" id="{49943F89-2587-4959-8F12-50DF056E45B7}"/>
            </a:ext>
          </a:extLst>
        </xdr:cNvPr>
        <xdr:cNvCxnSpPr/>
      </xdr:nvCxnSpPr>
      <xdr:spPr>
        <a:xfrm>
          <a:off x="14611350" y="167982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139082</xdr:rowOff>
    </xdr:from>
    <xdr:ext cx="405111" cy="259045"/>
    <xdr:sp macro="" textlink="">
      <xdr:nvSpPr>
        <xdr:cNvPr id="662" name="【公民館】&#10;有形固定資産減価償却率平均値テキスト">
          <a:extLst>
            <a:ext uri="{FF2B5EF4-FFF2-40B4-BE49-F238E27FC236}">
              <a16:creationId xmlns:a16="http://schemas.microsoft.com/office/drawing/2014/main" xmlns="" id="{B6B8DD17-316F-4B54-8760-F730C68D0452}"/>
            </a:ext>
          </a:extLst>
        </xdr:cNvPr>
        <xdr:cNvSpPr txBox="1"/>
      </xdr:nvSpPr>
      <xdr:spPr>
        <a:xfrm>
          <a:off x="14738350" y="17226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160655</xdr:rowOff>
    </xdr:from>
    <xdr:to>
      <xdr:col>85</xdr:col>
      <xdr:colOff>177800</xdr:colOff>
      <xdr:row>104</xdr:row>
      <xdr:rowOff>90805</xdr:rowOff>
    </xdr:to>
    <xdr:sp macro="" textlink="">
      <xdr:nvSpPr>
        <xdr:cNvPr id="663" name="フローチャート: 判断 662">
          <a:extLst>
            <a:ext uri="{FF2B5EF4-FFF2-40B4-BE49-F238E27FC236}">
              <a16:creationId xmlns:a16="http://schemas.microsoft.com/office/drawing/2014/main" xmlns="" id="{760F7F2A-77FE-481B-8E9B-A2C32C4720C8}"/>
            </a:ext>
          </a:extLst>
        </xdr:cNvPr>
        <xdr:cNvSpPr/>
      </xdr:nvSpPr>
      <xdr:spPr>
        <a:xfrm>
          <a:off x="14649450" y="1724850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52070</xdr:rowOff>
    </xdr:from>
    <xdr:to>
      <xdr:col>81</xdr:col>
      <xdr:colOff>101600</xdr:colOff>
      <xdr:row>104</xdr:row>
      <xdr:rowOff>153670</xdr:rowOff>
    </xdr:to>
    <xdr:sp macro="" textlink="">
      <xdr:nvSpPr>
        <xdr:cNvPr id="664" name="フローチャート: 判断 663">
          <a:extLst>
            <a:ext uri="{FF2B5EF4-FFF2-40B4-BE49-F238E27FC236}">
              <a16:creationId xmlns:a16="http://schemas.microsoft.com/office/drawing/2014/main" xmlns="" id="{3C7C99CC-17CA-40CF-BF66-45BFC748A52C}"/>
            </a:ext>
          </a:extLst>
        </xdr:cNvPr>
        <xdr:cNvSpPr/>
      </xdr:nvSpPr>
      <xdr:spPr>
        <a:xfrm>
          <a:off x="13887450" y="1731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86361</xdr:rowOff>
    </xdr:from>
    <xdr:to>
      <xdr:col>76</xdr:col>
      <xdr:colOff>165100</xdr:colOff>
      <xdr:row>105</xdr:row>
      <xdr:rowOff>16511</xdr:rowOff>
    </xdr:to>
    <xdr:sp macro="" textlink="">
      <xdr:nvSpPr>
        <xdr:cNvPr id="665" name="フローチャート: 判断 664">
          <a:extLst>
            <a:ext uri="{FF2B5EF4-FFF2-40B4-BE49-F238E27FC236}">
              <a16:creationId xmlns:a16="http://schemas.microsoft.com/office/drawing/2014/main" xmlns="" id="{9472573B-17E9-4F4C-975E-5C70B0287FC4}"/>
            </a:ext>
          </a:extLst>
        </xdr:cNvPr>
        <xdr:cNvSpPr/>
      </xdr:nvSpPr>
      <xdr:spPr>
        <a:xfrm>
          <a:off x="13093700" y="1734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8255</xdr:rowOff>
    </xdr:from>
    <xdr:to>
      <xdr:col>72</xdr:col>
      <xdr:colOff>38100</xdr:colOff>
      <xdr:row>105</xdr:row>
      <xdr:rowOff>109855</xdr:rowOff>
    </xdr:to>
    <xdr:sp macro="" textlink="">
      <xdr:nvSpPr>
        <xdr:cNvPr id="666" name="フローチャート: 判断 665">
          <a:extLst>
            <a:ext uri="{FF2B5EF4-FFF2-40B4-BE49-F238E27FC236}">
              <a16:creationId xmlns:a16="http://schemas.microsoft.com/office/drawing/2014/main" xmlns="" id="{9A30DA45-3A0F-446F-A43C-AB068821ABE0}"/>
            </a:ext>
          </a:extLst>
        </xdr:cNvPr>
        <xdr:cNvSpPr/>
      </xdr:nvSpPr>
      <xdr:spPr>
        <a:xfrm>
          <a:off x="12299950" y="174390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7" name="テキスト ボックス 666">
          <a:extLst>
            <a:ext uri="{FF2B5EF4-FFF2-40B4-BE49-F238E27FC236}">
              <a16:creationId xmlns:a16="http://schemas.microsoft.com/office/drawing/2014/main" xmlns="" id="{A1DF8A4D-A21D-4C29-BBF9-D79556554387}"/>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xmlns="" id="{C5F6693F-3647-4192-8023-2449F80AFA99}"/>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xmlns="" id="{B6136568-2DAC-474A-84D0-481CA67E2ED6}"/>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xmlns="" id="{2938C29C-B7D0-4BBD-B302-CB265EBF4CC3}"/>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xmlns="" id="{29DA9503-68D1-4B2E-94F7-2399B24CF292}"/>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80645</xdr:rowOff>
    </xdr:from>
    <xdr:to>
      <xdr:col>85</xdr:col>
      <xdr:colOff>177800</xdr:colOff>
      <xdr:row>102</xdr:row>
      <xdr:rowOff>10795</xdr:rowOff>
    </xdr:to>
    <xdr:sp macro="" textlink="">
      <xdr:nvSpPr>
        <xdr:cNvPr id="672" name="楕円 671">
          <a:extLst>
            <a:ext uri="{FF2B5EF4-FFF2-40B4-BE49-F238E27FC236}">
              <a16:creationId xmlns:a16="http://schemas.microsoft.com/office/drawing/2014/main" xmlns="" id="{E317FD57-669F-4B76-807C-071A5DE8602E}"/>
            </a:ext>
          </a:extLst>
        </xdr:cNvPr>
        <xdr:cNvSpPr/>
      </xdr:nvSpPr>
      <xdr:spPr>
        <a:xfrm>
          <a:off x="14649450" y="168255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167022</xdr:rowOff>
    </xdr:from>
    <xdr:ext cx="405111" cy="259045"/>
    <xdr:sp macro="" textlink="">
      <xdr:nvSpPr>
        <xdr:cNvPr id="673" name="【公民館】&#10;有形固定資産減価償却率該当値テキスト">
          <a:extLst>
            <a:ext uri="{FF2B5EF4-FFF2-40B4-BE49-F238E27FC236}">
              <a16:creationId xmlns:a16="http://schemas.microsoft.com/office/drawing/2014/main" xmlns="" id="{1C3D27DC-251D-4239-9574-4355A3286079}"/>
            </a:ext>
          </a:extLst>
        </xdr:cNvPr>
        <xdr:cNvSpPr txBox="1"/>
      </xdr:nvSpPr>
      <xdr:spPr>
        <a:xfrm>
          <a:off x="14738350" y="16740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109220</xdr:rowOff>
    </xdr:from>
    <xdr:to>
      <xdr:col>81</xdr:col>
      <xdr:colOff>101600</xdr:colOff>
      <xdr:row>102</xdr:row>
      <xdr:rowOff>39370</xdr:rowOff>
    </xdr:to>
    <xdr:sp macro="" textlink="">
      <xdr:nvSpPr>
        <xdr:cNvPr id="674" name="楕円 673">
          <a:extLst>
            <a:ext uri="{FF2B5EF4-FFF2-40B4-BE49-F238E27FC236}">
              <a16:creationId xmlns:a16="http://schemas.microsoft.com/office/drawing/2014/main" xmlns="" id="{557B6155-0A77-4998-B938-0AB8D3BEAE8C}"/>
            </a:ext>
          </a:extLst>
        </xdr:cNvPr>
        <xdr:cNvSpPr/>
      </xdr:nvSpPr>
      <xdr:spPr>
        <a:xfrm>
          <a:off x="13887450" y="1685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131445</xdr:rowOff>
    </xdr:from>
    <xdr:to>
      <xdr:col>85</xdr:col>
      <xdr:colOff>127000</xdr:colOff>
      <xdr:row>101</xdr:row>
      <xdr:rowOff>160020</xdr:rowOff>
    </xdr:to>
    <xdr:cxnSp macro="">
      <xdr:nvCxnSpPr>
        <xdr:cNvPr id="675" name="直線コネクタ 674">
          <a:extLst>
            <a:ext uri="{FF2B5EF4-FFF2-40B4-BE49-F238E27FC236}">
              <a16:creationId xmlns:a16="http://schemas.microsoft.com/office/drawing/2014/main" xmlns="" id="{7F89C0F5-F503-4214-AF0C-C015E8797A8D}"/>
            </a:ext>
          </a:extLst>
        </xdr:cNvPr>
        <xdr:cNvCxnSpPr/>
      </xdr:nvCxnSpPr>
      <xdr:spPr>
        <a:xfrm flipV="1">
          <a:off x="13938250" y="16876395"/>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132080</xdr:rowOff>
    </xdr:from>
    <xdr:to>
      <xdr:col>76</xdr:col>
      <xdr:colOff>165100</xdr:colOff>
      <xdr:row>103</xdr:row>
      <xdr:rowOff>62230</xdr:rowOff>
    </xdr:to>
    <xdr:sp macro="" textlink="">
      <xdr:nvSpPr>
        <xdr:cNvPr id="676" name="楕円 675">
          <a:extLst>
            <a:ext uri="{FF2B5EF4-FFF2-40B4-BE49-F238E27FC236}">
              <a16:creationId xmlns:a16="http://schemas.microsoft.com/office/drawing/2014/main" xmlns="" id="{973FE7C6-88FF-415A-8D1F-AA5E2CBA02C7}"/>
            </a:ext>
          </a:extLst>
        </xdr:cNvPr>
        <xdr:cNvSpPr/>
      </xdr:nvSpPr>
      <xdr:spPr>
        <a:xfrm>
          <a:off x="13093700" y="1704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160020</xdr:rowOff>
    </xdr:from>
    <xdr:to>
      <xdr:col>81</xdr:col>
      <xdr:colOff>50800</xdr:colOff>
      <xdr:row>103</xdr:row>
      <xdr:rowOff>11430</xdr:rowOff>
    </xdr:to>
    <xdr:cxnSp macro="">
      <xdr:nvCxnSpPr>
        <xdr:cNvPr id="677" name="直線コネクタ 676">
          <a:extLst>
            <a:ext uri="{FF2B5EF4-FFF2-40B4-BE49-F238E27FC236}">
              <a16:creationId xmlns:a16="http://schemas.microsoft.com/office/drawing/2014/main" xmlns="" id="{A328B8FC-C986-42E3-8923-FE7BD5B115E2}"/>
            </a:ext>
          </a:extLst>
        </xdr:cNvPr>
        <xdr:cNvCxnSpPr/>
      </xdr:nvCxnSpPr>
      <xdr:spPr>
        <a:xfrm flipV="1">
          <a:off x="13144500" y="16904970"/>
          <a:ext cx="79375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144797</xdr:rowOff>
    </xdr:from>
    <xdr:ext cx="405111" cy="259045"/>
    <xdr:sp macro="" textlink="">
      <xdr:nvSpPr>
        <xdr:cNvPr id="678" name="n_1aveValue【公民館】&#10;有形固定資産減価償却率">
          <a:extLst>
            <a:ext uri="{FF2B5EF4-FFF2-40B4-BE49-F238E27FC236}">
              <a16:creationId xmlns:a16="http://schemas.microsoft.com/office/drawing/2014/main" xmlns="" id="{D3A19552-3F93-4234-96E9-736E5C949D56}"/>
            </a:ext>
          </a:extLst>
        </xdr:cNvPr>
        <xdr:cNvSpPr txBox="1"/>
      </xdr:nvSpPr>
      <xdr:spPr>
        <a:xfrm>
          <a:off x="13742044"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7638</xdr:rowOff>
    </xdr:from>
    <xdr:ext cx="405111" cy="259045"/>
    <xdr:sp macro="" textlink="">
      <xdr:nvSpPr>
        <xdr:cNvPr id="679" name="n_2aveValue【公民館】&#10;有形固定資産減価償却率">
          <a:extLst>
            <a:ext uri="{FF2B5EF4-FFF2-40B4-BE49-F238E27FC236}">
              <a16:creationId xmlns:a16="http://schemas.microsoft.com/office/drawing/2014/main" xmlns="" id="{ED8DE6B6-FA3E-48AB-9543-90B2D9980292}"/>
            </a:ext>
          </a:extLst>
        </xdr:cNvPr>
        <xdr:cNvSpPr txBox="1"/>
      </xdr:nvSpPr>
      <xdr:spPr>
        <a:xfrm>
          <a:off x="12960994" y="17438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126382</xdr:rowOff>
    </xdr:from>
    <xdr:ext cx="405111" cy="259045"/>
    <xdr:sp macro="" textlink="">
      <xdr:nvSpPr>
        <xdr:cNvPr id="680" name="n_3aveValue【公民館】&#10;有形固定資産減価償却率">
          <a:extLst>
            <a:ext uri="{FF2B5EF4-FFF2-40B4-BE49-F238E27FC236}">
              <a16:creationId xmlns:a16="http://schemas.microsoft.com/office/drawing/2014/main" xmlns="" id="{B502A544-CC69-4BC1-B5A8-918C1FE6D1A9}"/>
            </a:ext>
          </a:extLst>
        </xdr:cNvPr>
        <xdr:cNvSpPr txBox="1"/>
      </xdr:nvSpPr>
      <xdr:spPr>
        <a:xfrm>
          <a:off x="12167244" y="1721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55897</xdr:rowOff>
    </xdr:from>
    <xdr:ext cx="405111" cy="259045"/>
    <xdr:sp macro="" textlink="">
      <xdr:nvSpPr>
        <xdr:cNvPr id="681" name="n_1mainValue【公民館】&#10;有形固定資産減価償却率">
          <a:extLst>
            <a:ext uri="{FF2B5EF4-FFF2-40B4-BE49-F238E27FC236}">
              <a16:creationId xmlns:a16="http://schemas.microsoft.com/office/drawing/2014/main" xmlns="" id="{96DD0F5B-C03A-4ED9-B454-F647CC136FE4}"/>
            </a:ext>
          </a:extLst>
        </xdr:cNvPr>
        <xdr:cNvSpPr txBox="1"/>
      </xdr:nvSpPr>
      <xdr:spPr>
        <a:xfrm>
          <a:off x="13742044" y="1662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78757</xdr:rowOff>
    </xdr:from>
    <xdr:ext cx="405111" cy="259045"/>
    <xdr:sp macro="" textlink="">
      <xdr:nvSpPr>
        <xdr:cNvPr id="682" name="n_2mainValue【公民館】&#10;有形固定資産減価償却率">
          <a:extLst>
            <a:ext uri="{FF2B5EF4-FFF2-40B4-BE49-F238E27FC236}">
              <a16:creationId xmlns:a16="http://schemas.microsoft.com/office/drawing/2014/main" xmlns="" id="{B2CEA0AA-F60C-4E18-8B77-52F8CDAFA207}"/>
            </a:ext>
          </a:extLst>
        </xdr:cNvPr>
        <xdr:cNvSpPr txBox="1"/>
      </xdr:nvSpPr>
      <xdr:spPr>
        <a:xfrm>
          <a:off x="12960994" y="1682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3" name="正方形/長方形 682">
          <a:extLst>
            <a:ext uri="{FF2B5EF4-FFF2-40B4-BE49-F238E27FC236}">
              <a16:creationId xmlns:a16="http://schemas.microsoft.com/office/drawing/2014/main" xmlns="" id="{7A73F9DA-08C6-48DF-A5DC-1F81291A2F96}"/>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4" name="正方形/長方形 683">
          <a:extLst>
            <a:ext uri="{FF2B5EF4-FFF2-40B4-BE49-F238E27FC236}">
              <a16:creationId xmlns:a16="http://schemas.microsoft.com/office/drawing/2014/main" xmlns="" id="{20421A12-D7D6-45E4-9E68-75002C4BCE3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5" name="正方形/長方形 684">
          <a:extLst>
            <a:ext uri="{FF2B5EF4-FFF2-40B4-BE49-F238E27FC236}">
              <a16:creationId xmlns:a16="http://schemas.microsoft.com/office/drawing/2014/main" xmlns="" id="{B84C86DB-6C88-4D0F-B18B-CE8918B71B1E}"/>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6" name="正方形/長方形 685">
          <a:extLst>
            <a:ext uri="{FF2B5EF4-FFF2-40B4-BE49-F238E27FC236}">
              <a16:creationId xmlns:a16="http://schemas.microsoft.com/office/drawing/2014/main" xmlns="" id="{B5B9C07C-9812-4939-B842-B019F6A74655}"/>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87" name="正方形/長方形 686">
          <a:extLst>
            <a:ext uri="{FF2B5EF4-FFF2-40B4-BE49-F238E27FC236}">
              <a16:creationId xmlns:a16="http://schemas.microsoft.com/office/drawing/2014/main" xmlns="" id="{3A994E88-4709-41B0-BDB4-5CB037A7C739}"/>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88" name="正方形/長方形 687">
          <a:extLst>
            <a:ext uri="{FF2B5EF4-FFF2-40B4-BE49-F238E27FC236}">
              <a16:creationId xmlns:a16="http://schemas.microsoft.com/office/drawing/2014/main" xmlns="" id="{CCE475DA-61DC-4910-8C95-4DB697B3A5E1}"/>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89" name="正方形/長方形 688">
          <a:extLst>
            <a:ext uri="{FF2B5EF4-FFF2-40B4-BE49-F238E27FC236}">
              <a16:creationId xmlns:a16="http://schemas.microsoft.com/office/drawing/2014/main" xmlns="" id="{304EBBFF-6FAF-4F86-BED2-730C2D0B8A79}"/>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0" name="正方形/長方形 689">
          <a:extLst>
            <a:ext uri="{FF2B5EF4-FFF2-40B4-BE49-F238E27FC236}">
              <a16:creationId xmlns:a16="http://schemas.microsoft.com/office/drawing/2014/main" xmlns="" id="{583B7C6A-A707-4D24-AB78-8FC06B683BCE}"/>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1" name="テキスト ボックス 690">
          <a:extLst>
            <a:ext uri="{FF2B5EF4-FFF2-40B4-BE49-F238E27FC236}">
              <a16:creationId xmlns:a16="http://schemas.microsoft.com/office/drawing/2014/main" xmlns="" id="{18F6ACFE-29A6-4D66-8768-83F06F72392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2" name="直線コネクタ 691">
          <a:extLst>
            <a:ext uri="{FF2B5EF4-FFF2-40B4-BE49-F238E27FC236}">
              <a16:creationId xmlns:a16="http://schemas.microsoft.com/office/drawing/2014/main" xmlns="" id="{C3F10D2C-11B4-4C16-BA0E-5104EF9AE32F}"/>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93" name="直線コネクタ 692">
          <a:extLst>
            <a:ext uri="{FF2B5EF4-FFF2-40B4-BE49-F238E27FC236}">
              <a16:creationId xmlns:a16="http://schemas.microsoft.com/office/drawing/2014/main" xmlns="" id="{81E1A193-D64F-48E9-AE29-BE11081FC029}"/>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94" name="テキスト ボックス 693">
          <a:extLst>
            <a:ext uri="{FF2B5EF4-FFF2-40B4-BE49-F238E27FC236}">
              <a16:creationId xmlns:a16="http://schemas.microsoft.com/office/drawing/2014/main" xmlns="" id="{A5D2A18A-995D-4D07-89A2-C7C10A07FDB4}"/>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95" name="直線コネクタ 694">
          <a:extLst>
            <a:ext uri="{FF2B5EF4-FFF2-40B4-BE49-F238E27FC236}">
              <a16:creationId xmlns:a16="http://schemas.microsoft.com/office/drawing/2014/main" xmlns="" id="{02B7114C-7865-4D14-B660-8A3F6DCCFD5E}"/>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96" name="テキスト ボックス 695">
          <a:extLst>
            <a:ext uri="{FF2B5EF4-FFF2-40B4-BE49-F238E27FC236}">
              <a16:creationId xmlns:a16="http://schemas.microsoft.com/office/drawing/2014/main" xmlns="" id="{CECB41D7-5E1D-49DF-928C-59DC59B900E3}"/>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97" name="直線コネクタ 696">
          <a:extLst>
            <a:ext uri="{FF2B5EF4-FFF2-40B4-BE49-F238E27FC236}">
              <a16:creationId xmlns:a16="http://schemas.microsoft.com/office/drawing/2014/main" xmlns="" id="{F929EB25-663D-4488-8D17-DF3E9BDD6FE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98" name="テキスト ボックス 697">
          <a:extLst>
            <a:ext uri="{FF2B5EF4-FFF2-40B4-BE49-F238E27FC236}">
              <a16:creationId xmlns:a16="http://schemas.microsoft.com/office/drawing/2014/main" xmlns="" id="{AEFDAA6A-A261-40E7-9E2A-4E940DD04388}"/>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99" name="直線コネクタ 698">
          <a:extLst>
            <a:ext uri="{FF2B5EF4-FFF2-40B4-BE49-F238E27FC236}">
              <a16:creationId xmlns:a16="http://schemas.microsoft.com/office/drawing/2014/main" xmlns="" id="{C4833DFB-E407-44DD-ACF7-607A96010309}"/>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0" name="テキスト ボックス 699">
          <a:extLst>
            <a:ext uri="{FF2B5EF4-FFF2-40B4-BE49-F238E27FC236}">
              <a16:creationId xmlns:a16="http://schemas.microsoft.com/office/drawing/2014/main" xmlns="" id="{3C09F2AF-0C39-4F5D-9BF5-460D8CC44F31}"/>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1" name="直線コネクタ 700">
          <a:extLst>
            <a:ext uri="{FF2B5EF4-FFF2-40B4-BE49-F238E27FC236}">
              <a16:creationId xmlns:a16="http://schemas.microsoft.com/office/drawing/2014/main" xmlns="" id="{967E2ED5-CA52-424E-A241-D750F5BCC550}"/>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02" name="テキスト ボックス 701">
          <a:extLst>
            <a:ext uri="{FF2B5EF4-FFF2-40B4-BE49-F238E27FC236}">
              <a16:creationId xmlns:a16="http://schemas.microsoft.com/office/drawing/2014/main" xmlns="" id="{6984BFF8-530A-4208-B4A5-20151FB4238E}"/>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3" name="直線コネクタ 702">
          <a:extLst>
            <a:ext uri="{FF2B5EF4-FFF2-40B4-BE49-F238E27FC236}">
              <a16:creationId xmlns:a16="http://schemas.microsoft.com/office/drawing/2014/main" xmlns="" id="{397D5755-161A-4553-94B1-3E4CCBB019F8}"/>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4" name="テキスト ボックス 703">
          <a:extLst>
            <a:ext uri="{FF2B5EF4-FFF2-40B4-BE49-F238E27FC236}">
              <a16:creationId xmlns:a16="http://schemas.microsoft.com/office/drawing/2014/main" xmlns="" id="{6F6029F3-A8BD-4D77-B44B-7891061BBD3D}"/>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5" name="【公民館】&#10;一人当たり面積グラフ枠">
          <a:extLst>
            <a:ext uri="{FF2B5EF4-FFF2-40B4-BE49-F238E27FC236}">
              <a16:creationId xmlns:a16="http://schemas.microsoft.com/office/drawing/2014/main" xmlns="" id="{DEB01066-9111-4C4B-99E5-7D655A88B748}"/>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133350</xdr:rowOff>
    </xdr:to>
    <xdr:cxnSp macro="">
      <xdr:nvCxnSpPr>
        <xdr:cNvPr id="706" name="直線コネクタ 705">
          <a:extLst>
            <a:ext uri="{FF2B5EF4-FFF2-40B4-BE49-F238E27FC236}">
              <a16:creationId xmlns:a16="http://schemas.microsoft.com/office/drawing/2014/main" xmlns="" id="{C1E6699F-44E0-4D1A-BC0A-B7D038A508BB}"/>
            </a:ext>
          </a:extLst>
        </xdr:cNvPr>
        <xdr:cNvCxnSpPr/>
      </xdr:nvCxnSpPr>
      <xdr:spPr>
        <a:xfrm flipV="1">
          <a:off x="19951064" y="165925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137177</xdr:rowOff>
    </xdr:from>
    <xdr:ext cx="469744" cy="259045"/>
    <xdr:sp macro="" textlink="">
      <xdr:nvSpPr>
        <xdr:cNvPr id="707" name="【公民館】&#10;一人当たり面積最小値テキスト">
          <a:extLst>
            <a:ext uri="{FF2B5EF4-FFF2-40B4-BE49-F238E27FC236}">
              <a16:creationId xmlns:a16="http://schemas.microsoft.com/office/drawing/2014/main" xmlns="" id="{583EDC22-3EA5-4D38-8F1E-ECEA3BBE15BF}"/>
            </a:ext>
          </a:extLst>
        </xdr:cNvPr>
        <xdr:cNvSpPr txBox="1"/>
      </xdr:nvSpPr>
      <xdr:spPr>
        <a:xfrm>
          <a:off x="19989800" y="1808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133350</xdr:rowOff>
    </xdr:from>
    <xdr:to>
      <xdr:col>116</xdr:col>
      <xdr:colOff>152400</xdr:colOff>
      <xdr:row>108</xdr:row>
      <xdr:rowOff>133350</xdr:rowOff>
    </xdr:to>
    <xdr:cxnSp macro="">
      <xdr:nvCxnSpPr>
        <xdr:cNvPr id="708" name="直線コネクタ 707">
          <a:extLst>
            <a:ext uri="{FF2B5EF4-FFF2-40B4-BE49-F238E27FC236}">
              <a16:creationId xmlns:a16="http://schemas.microsoft.com/office/drawing/2014/main" xmlns="" id="{84C2DB93-7B46-4080-B480-EFDF6511EB8E}"/>
            </a:ext>
          </a:extLst>
        </xdr:cNvPr>
        <xdr:cNvCxnSpPr/>
      </xdr:nvCxnSpPr>
      <xdr:spPr>
        <a:xfrm>
          <a:off x="19881850" y="18078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709" name="【公民館】&#10;一人当たり面積最大値テキスト">
          <a:extLst>
            <a:ext uri="{FF2B5EF4-FFF2-40B4-BE49-F238E27FC236}">
              <a16:creationId xmlns:a16="http://schemas.microsoft.com/office/drawing/2014/main" xmlns="" id="{F349ED5E-ADB0-48DC-A7B1-F3E77A23AD65}"/>
            </a:ext>
          </a:extLst>
        </xdr:cNvPr>
        <xdr:cNvSpPr txBox="1"/>
      </xdr:nvSpPr>
      <xdr:spPr>
        <a:xfrm>
          <a:off x="19989800" y="1636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710" name="直線コネクタ 709">
          <a:extLst>
            <a:ext uri="{FF2B5EF4-FFF2-40B4-BE49-F238E27FC236}">
              <a16:creationId xmlns:a16="http://schemas.microsoft.com/office/drawing/2014/main" xmlns="" id="{6384F875-DF46-4A1E-B3D4-A445E09625B4}"/>
            </a:ext>
          </a:extLst>
        </xdr:cNvPr>
        <xdr:cNvCxnSpPr/>
      </xdr:nvCxnSpPr>
      <xdr:spPr>
        <a:xfrm>
          <a:off x="19881850" y="16592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105427</xdr:rowOff>
    </xdr:from>
    <xdr:ext cx="469744" cy="259045"/>
    <xdr:sp macro="" textlink="">
      <xdr:nvSpPr>
        <xdr:cNvPr id="711" name="【公民館】&#10;一人当たり面積平均値テキスト">
          <a:extLst>
            <a:ext uri="{FF2B5EF4-FFF2-40B4-BE49-F238E27FC236}">
              <a16:creationId xmlns:a16="http://schemas.microsoft.com/office/drawing/2014/main" xmlns="" id="{5054B3B4-70A4-4F81-B3C5-672A2585213B}"/>
            </a:ext>
          </a:extLst>
        </xdr:cNvPr>
        <xdr:cNvSpPr txBox="1"/>
      </xdr:nvSpPr>
      <xdr:spPr>
        <a:xfrm>
          <a:off x="19989800" y="17193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82550</xdr:rowOff>
    </xdr:from>
    <xdr:to>
      <xdr:col>116</xdr:col>
      <xdr:colOff>114300</xdr:colOff>
      <xdr:row>105</xdr:row>
      <xdr:rowOff>12700</xdr:rowOff>
    </xdr:to>
    <xdr:sp macro="" textlink="">
      <xdr:nvSpPr>
        <xdr:cNvPr id="712" name="フローチャート: 判断 711">
          <a:extLst>
            <a:ext uri="{FF2B5EF4-FFF2-40B4-BE49-F238E27FC236}">
              <a16:creationId xmlns:a16="http://schemas.microsoft.com/office/drawing/2014/main" xmlns="" id="{CC855A76-7FC3-4703-834B-403DC7E20BE3}"/>
            </a:ext>
          </a:extLst>
        </xdr:cNvPr>
        <xdr:cNvSpPr/>
      </xdr:nvSpPr>
      <xdr:spPr>
        <a:xfrm>
          <a:off x="19900900" y="1734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82550</xdr:rowOff>
    </xdr:from>
    <xdr:to>
      <xdr:col>112</xdr:col>
      <xdr:colOff>38100</xdr:colOff>
      <xdr:row>105</xdr:row>
      <xdr:rowOff>12700</xdr:rowOff>
    </xdr:to>
    <xdr:sp macro="" textlink="">
      <xdr:nvSpPr>
        <xdr:cNvPr id="713" name="フローチャート: 判断 712">
          <a:extLst>
            <a:ext uri="{FF2B5EF4-FFF2-40B4-BE49-F238E27FC236}">
              <a16:creationId xmlns:a16="http://schemas.microsoft.com/office/drawing/2014/main" xmlns="" id="{4278602C-4ECB-43C9-8CF7-7F259B2135B0}"/>
            </a:ext>
          </a:extLst>
        </xdr:cNvPr>
        <xdr:cNvSpPr/>
      </xdr:nvSpPr>
      <xdr:spPr>
        <a:xfrm>
          <a:off x="19157950" y="17341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101600</xdr:rowOff>
    </xdr:from>
    <xdr:to>
      <xdr:col>107</xdr:col>
      <xdr:colOff>101600</xdr:colOff>
      <xdr:row>105</xdr:row>
      <xdr:rowOff>31750</xdr:rowOff>
    </xdr:to>
    <xdr:sp macro="" textlink="">
      <xdr:nvSpPr>
        <xdr:cNvPr id="714" name="フローチャート: 判断 713">
          <a:extLst>
            <a:ext uri="{FF2B5EF4-FFF2-40B4-BE49-F238E27FC236}">
              <a16:creationId xmlns:a16="http://schemas.microsoft.com/office/drawing/2014/main" xmlns="" id="{4429E128-2103-4022-A1E8-62F9D17021F3}"/>
            </a:ext>
          </a:extLst>
        </xdr:cNvPr>
        <xdr:cNvSpPr/>
      </xdr:nvSpPr>
      <xdr:spPr>
        <a:xfrm>
          <a:off x="18345150" y="1736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102</xdr:row>
      <xdr:rowOff>82550</xdr:rowOff>
    </xdr:from>
    <xdr:to>
      <xdr:col>102</xdr:col>
      <xdr:colOff>165100</xdr:colOff>
      <xdr:row>103</xdr:row>
      <xdr:rowOff>12700</xdr:rowOff>
    </xdr:to>
    <xdr:sp macro="" textlink="">
      <xdr:nvSpPr>
        <xdr:cNvPr id="715" name="フローチャート: 判断 714">
          <a:extLst>
            <a:ext uri="{FF2B5EF4-FFF2-40B4-BE49-F238E27FC236}">
              <a16:creationId xmlns:a16="http://schemas.microsoft.com/office/drawing/2014/main" xmlns="" id="{284DC722-B9D6-40C6-BEA0-367856A65EAE}"/>
            </a:ext>
          </a:extLst>
        </xdr:cNvPr>
        <xdr:cNvSpPr/>
      </xdr:nvSpPr>
      <xdr:spPr>
        <a:xfrm>
          <a:off x="17551400" y="1699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16" name="テキスト ボックス 715">
          <a:extLst>
            <a:ext uri="{FF2B5EF4-FFF2-40B4-BE49-F238E27FC236}">
              <a16:creationId xmlns:a16="http://schemas.microsoft.com/office/drawing/2014/main" xmlns="" id="{DFFA9345-224A-4B9A-9EE2-986FAFF111A8}"/>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17" name="テキスト ボックス 716">
          <a:extLst>
            <a:ext uri="{FF2B5EF4-FFF2-40B4-BE49-F238E27FC236}">
              <a16:creationId xmlns:a16="http://schemas.microsoft.com/office/drawing/2014/main" xmlns="" id="{4260FB59-0DD3-4A60-B824-03FC0D7508D1}"/>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18" name="テキスト ボックス 717">
          <a:extLst>
            <a:ext uri="{FF2B5EF4-FFF2-40B4-BE49-F238E27FC236}">
              <a16:creationId xmlns:a16="http://schemas.microsoft.com/office/drawing/2014/main" xmlns="" id="{D543C3CF-7B74-4373-91F4-8DDDC5B44361}"/>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xmlns="" id="{B8FB2F12-379B-47F6-80E0-D187ECBAEE65}"/>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xmlns="" id="{BADCE020-63E7-4EE2-BA50-555202092486}"/>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139700</xdr:rowOff>
    </xdr:from>
    <xdr:to>
      <xdr:col>116</xdr:col>
      <xdr:colOff>114300</xdr:colOff>
      <xdr:row>106</xdr:row>
      <xdr:rowOff>69850</xdr:rowOff>
    </xdr:to>
    <xdr:sp macro="" textlink="">
      <xdr:nvSpPr>
        <xdr:cNvPr id="721" name="楕円 720">
          <a:extLst>
            <a:ext uri="{FF2B5EF4-FFF2-40B4-BE49-F238E27FC236}">
              <a16:creationId xmlns:a16="http://schemas.microsoft.com/office/drawing/2014/main" xmlns="" id="{007FFB13-9BFC-42F9-BEBF-7D2C07D76DE3}"/>
            </a:ext>
          </a:extLst>
        </xdr:cNvPr>
        <xdr:cNvSpPr/>
      </xdr:nvSpPr>
      <xdr:spPr>
        <a:xfrm>
          <a:off x="19900900"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118127</xdr:rowOff>
    </xdr:from>
    <xdr:ext cx="469744" cy="259045"/>
    <xdr:sp macro="" textlink="">
      <xdr:nvSpPr>
        <xdr:cNvPr id="722" name="【公民館】&#10;一人当たり面積該当値テキスト">
          <a:extLst>
            <a:ext uri="{FF2B5EF4-FFF2-40B4-BE49-F238E27FC236}">
              <a16:creationId xmlns:a16="http://schemas.microsoft.com/office/drawing/2014/main" xmlns="" id="{8DE8A13A-A448-442F-9BB0-6E1990E5FA1B}"/>
            </a:ext>
          </a:extLst>
        </xdr:cNvPr>
        <xdr:cNvSpPr txBox="1"/>
      </xdr:nvSpPr>
      <xdr:spPr>
        <a:xfrm>
          <a:off x="19989800" y="17548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139700</xdr:rowOff>
    </xdr:from>
    <xdr:to>
      <xdr:col>112</xdr:col>
      <xdr:colOff>38100</xdr:colOff>
      <xdr:row>106</xdr:row>
      <xdr:rowOff>69850</xdr:rowOff>
    </xdr:to>
    <xdr:sp macro="" textlink="">
      <xdr:nvSpPr>
        <xdr:cNvPr id="723" name="楕円 722">
          <a:extLst>
            <a:ext uri="{FF2B5EF4-FFF2-40B4-BE49-F238E27FC236}">
              <a16:creationId xmlns:a16="http://schemas.microsoft.com/office/drawing/2014/main" xmlns="" id="{4F4CEBCA-82B5-4E1A-AE78-E73DAE3D4111}"/>
            </a:ext>
          </a:extLst>
        </xdr:cNvPr>
        <xdr:cNvSpPr/>
      </xdr:nvSpPr>
      <xdr:spPr>
        <a:xfrm>
          <a:off x="19157950" y="17570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19050</xdr:rowOff>
    </xdr:from>
    <xdr:to>
      <xdr:col>116</xdr:col>
      <xdr:colOff>63500</xdr:colOff>
      <xdr:row>106</xdr:row>
      <xdr:rowOff>19050</xdr:rowOff>
    </xdr:to>
    <xdr:cxnSp macro="">
      <xdr:nvCxnSpPr>
        <xdr:cNvPr id="724" name="直線コネクタ 723">
          <a:extLst>
            <a:ext uri="{FF2B5EF4-FFF2-40B4-BE49-F238E27FC236}">
              <a16:creationId xmlns:a16="http://schemas.microsoft.com/office/drawing/2014/main" xmlns="" id="{376DFEEA-16E2-4692-BBB5-DC427A0EAD05}"/>
            </a:ext>
          </a:extLst>
        </xdr:cNvPr>
        <xdr:cNvCxnSpPr/>
      </xdr:nvCxnSpPr>
      <xdr:spPr>
        <a:xfrm>
          <a:off x="19202400" y="176212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139700</xdr:rowOff>
    </xdr:from>
    <xdr:to>
      <xdr:col>107</xdr:col>
      <xdr:colOff>101600</xdr:colOff>
      <xdr:row>107</xdr:row>
      <xdr:rowOff>69850</xdr:rowOff>
    </xdr:to>
    <xdr:sp macro="" textlink="">
      <xdr:nvSpPr>
        <xdr:cNvPr id="725" name="楕円 724">
          <a:extLst>
            <a:ext uri="{FF2B5EF4-FFF2-40B4-BE49-F238E27FC236}">
              <a16:creationId xmlns:a16="http://schemas.microsoft.com/office/drawing/2014/main" xmlns="" id="{7E13F637-10E1-40D8-9D09-5AE1D46E62CF}"/>
            </a:ext>
          </a:extLst>
        </xdr:cNvPr>
        <xdr:cNvSpPr/>
      </xdr:nvSpPr>
      <xdr:spPr>
        <a:xfrm>
          <a:off x="1834515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19050</xdr:rowOff>
    </xdr:from>
    <xdr:to>
      <xdr:col>111</xdr:col>
      <xdr:colOff>177800</xdr:colOff>
      <xdr:row>107</xdr:row>
      <xdr:rowOff>19050</xdr:rowOff>
    </xdr:to>
    <xdr:cxnSp macro="">
      <xdr:nvCxnSpPr>
        <xdr:cNvPr id="726" name="直線コネクタ 725">
          <a:extLst>
            <a:ext uri="{FF2B5EF4-FFF2-40B4-BE49-F238E27FC236}">
              <a16:creationId xmlns:a16="http://schemas.microsoft.com/office/drawing/2014/main" xmlns="" id="{22041561-D76F-4B3E-AF4E-FC58C3C88564}"/>
            </a:ext>
          </a:extLst>
        </xdr:cNvPr>
        <xdr:cNvCxnSpPr/>
      </xdr:nvCxnSpPr>
      <xdr:spPr>
        <a:xfrm flipV="1">
          <a:off x="18395950" y="17621250"/>
          <a:ext cx="80645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29227</xdr:rowOff>
    </xdr:from>
    <xdr:ext cx="469744" cy="259045"/>
    <xdr:sp macro="" textlink="">
      <xdr:nvSpPr>
        <xdr:cNvPr id="727" name="n_1aveValue【公民館】&#10;一人当たり面積">
          <a:extLst>
            <a:ext uri="{FF2B5EF4-FFF2-40B4-BE49-F238E27FC236}">
              <a16:creationId xmlns:a16="http://schemas.microsoft.com/office/drawing/2014/main" xmlns="" id="{2C8FF286-2907-4357-BEA3-4AB2AB5B1CF5}"/>
            </a:ext>
          </a:extLst>
        </xdr:cNvPr>
        <xdr:cNvSpPr txBox="1"/>
      </xdr:nvSpPr>
      <xdr:spPr>
        <a:xfrm>
          <a:off x="18980227" y="1711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48277</xdr:rowOff>
    </xdr:from>
    <xdr:ext cx="469744" cy="259045"/>
    <xdr:sp macro="" textlink="">
      <xdr:nvSpPr>
        <xdr:cNvPr id="728" name="n_2aveValue【公民館】&#10;一人当たり面積">
          <a:extLst>
            <a:ext uri="{FF2B5EF4-FFF2-40B4-BE49-F238E27FC236}">
              <a16:creationId xmlns:a16="http://schemas.microsoft.com/office/drawing/2014/main" xmlns="" id="{DE5F9872-F882-477C-9014-39AC0A0D1969}"/>
            </a:ext>
          </a:extLst>
        </xdr:cNvPr>
        <xdr:cNvSpPr txBox="1"/>
      </xdr:nvSpPr>
      <xdr:spPr>
        <a:xfrm>
          <a:off x="18180127" y="1713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29227</xdr:rowOff>
    </xdr:from>
    <xdr:ext cx="469744" cy="259045"/>
    <xdr:sp macro="" textlink="">
      <xdr:nvSpPr>
        <xdr:cNvPr id="729" name="n_3aveValue【公民館】&#10;一人当たり面積">
          <a:extLst>
            <a:ext uri="{FF2B5EF4-FFF2-40B4-BE49-F238E27FC236}">
              <a16:creationId xmlns:a16="http://schemas.microsoft.com/office/drawing/2014/main" xmlns="" id="{DCE580A1-4F8A-4573-B28A-F04B12989472}"/>
            </a:ext>
          </a:extLst>
        </xdr:cNvPr>
        <xdr:cNvSpPr txBox="1"/>
      </xdr:nvSpPr>
      <xdr:spPr>
        <a:xfrm>
          <a:off x="17386377" y="1677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60977</xdr:rowOff>
    </xdr:from>
    <xdr:ext cx="469744" cy="259045"/>
    <xdr:sp macro="" textlink="">
      <xdr:nvSpPr>
        <xdr:cNvPr id="730" name="n_1mainValue【公民館】&#10;一人当たり面積">
          <a:extLst>
            <a:ext uri="{FF2B5EF4-FFF2-40B4-BE49-F238E27FC236}">
              <a16:creationId xmlns:a16="http://schemas.microsoft.com/office/drawing/2014/main" xmlns="" id="{BDFC14CE-CB8E-47BA-9C1F-9EEA0C9B5A3C}"/>
            </a:ext>
          </a:extLst>
        </xdr:cNvPr>
        <xdr:cNvSpPr txBox="1"/>
      </xdr:nvSpPr>
      <xdr:spPr>
        <a:xfrm>
          <a:off x="18980227" y="1766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60977</xdr:rowOff>
    </xdr:from>
    <xdr:ext cx="469744" cy="259045"/>
    <xdr:sp macro="" textlink="">
      <xdr:nvSpPr>
        <xdr:cNvPr id="731" name="n_2mainValue【公民館】&#10;一人当たり面積">
          <a:extLst>
            <a:ext uri="{FF2B5EF4-FFF2-40B4-BE49-F238E27FC236}">
              <a16:creationId xmlns:a16="http://schemas.microsoft.com/office/drawing/2014/main" xmlns="" id="{DEEA6F4E-B84B-4847-BA7F-A87112B79758}"/>
            </a:ext>
          </a:extLst>
        </xdr:cNvPr>
        <xdr:cNvSpPr txBox="1"/>
      </xdr:nvSpPr>
      <xdr:spPr>
        <a:xfrm>
          <a:off x="181801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2" name="正方形/長方形 731">
          <a:extLst>
            <a:ext uri="{FF2B5EF4-FFF2-40B4-BE49-F238E27FC236}">
              <a16:creationId xmlns:a16="http://schemas.microsoft.com/office/drawing/2014/main" xmlns="" id="{D8856585-D48D-4470-BB4D-A4B9668F9A95}"/>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33" name="正方形/長方形 732">
          <a:extLst>
            <a:ext uri="{FF2B5EF4-FFF2-40B4-BE49-F238E27FC236}">
              <a16:creationId xmlns:a16="http://schemas.microsoft.com/office/drawing/2014/main" xmlns="" id="{E23C7013-7F55-4CB8-BC46-9B29146B0DFE}"/>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34" name="テキスト ボックス 733">
          <a:extLst>
            <a:ext uri="{FF2B5EF4-FFF2-40B4-BE49-F238E27FC236}">
              <a16:creationId xmlns:a16="http://schemas.microsoft.com/office/drawing/2014/main" xmlns="" id="{94CBFDA9-8C60-4B6A-ACC5-6CB9C6FEDB97}"/>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有形固定資産減価償却率は類似団体平均を上回っている類型が多い</a:t>
          </a:r>
          <a:r>
            <a:rPr kumimoji="1" lang="ja-JP" altLang="en-US" sz="1100">
              <a:solidFill>
                <a:schemeClr val="dk1"/>
              </a:solidFill>
              <a:effectLst/>
              <a:latin typeface="+mn-lt"/>
              <a:ea typeface="+mn-ea"/>
              <a:cs typeface="+mn-cs"/>
            </a:rPr>
            <a:t>が、特に教育施設において老朽化が進んでいる状況にある。</a:t>
          </a:r>
          <a:endParaRPr lang="ja-JP" altLang="ja-JP" sz="1400">
            <a:effectLst/>
          </a:endParaRPr>
        </a:p>
        <a:p>
          <a:r>
            <a:rPr kumimoji="1" lang="ja-JP" altLang="ja-JP" sz="1100">
              <a:solidFill>
                <a:schemeClr val="dk1"/>
              </a:solidFill>
              <a:effectLst/>
              <a:latin typeface="+mn-lt"/>
              <a:ea typeface="+mn-ea"/>
              <a:cs typeface="+mn-cs"/>
            </a:rPr>
            <a:t>公共施設等総合管理計画に</a:t>
          </a:r>
          <a:r>
            <a:rPr kumimoji="1" lang="ja-JP" altLang="en-US" sz="1100">
              <a:solidFill>
                <a:schemeClr val="dk1"/>
              </a:solidFill>
              <a:effectLst/>
              <a:latin typeface="+mn-lt"/>
              <a:ea typeface="+mn-ea"/>
              <a:cs typeface="+mn-cs"/>
            </a:rPr>
            <a:t>基づき</a:t>
          </a:r>
          <a:r>
            <a:rPr kumimoji="1" lang="ja-JP" altLang="ja-JP" sz="1100">
              <a:solidFill>
                <a:schemeClr val="dk1"/>
              </a:solidFill>
              <a:effectLst/>
              <a:latin typeface="+mn-lt"/>
              <a:ea typeface="+mn-ea"/>
              <a:cs typeface="+mn-cs"/>
            </a:rPr>
            <a:t>、今後老朽化した施設の集約化・複合化や除却を進めていく</a:t>
          </a:r>
          <a:r>
            <a:rPr kumimoji="1" lang="ja-JP" altLang="en-US" sz="1100">
              <a:solidFill>
                <a:schemeClr val="dk1"/>
              </a:solidFill>
              <a:effectLst/>
              <a:latin typeface="+mn-lt"/>
              <a:ea typeface="+mn-ea"/>
              <a:cs typeface="+mn-cs"/>
            </a:rPr>
            <a:t>必要がある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学校施設の一人あたり面積については、類似団体平均を下回っているものの、少子化の状況を踏まえ、適正となるよう取り組んでいく。</a:t>
          </a:r>
          <a:endParaRPr lang="ja-JP" altLang="ja-JP" sz="1400">
            <a:effectLst/>
          </a:endParaRPr>
        </a:p>
        <a:p>
          <a:r>
            <a:rPr kumimoji="1" lang="ja-JP" altLang="ja-JP" sz="1100">
              <a:solidFill>
                <a:schemeClr val="dk1"/>
              </a:solidFill>
              <a:effectLst/>
              <a:latin typeface="+mn-lt"/>
              <a:ea typeface="+mn-ea"/>
              <a:cs typeface="+mn-cs"/>
            </a:rPr>
            <a:t>また、公営住宅の一人あたり面積については、類似団体平均を下回っているが、</a:t>
          </a:r>
          <a:r>
            <a:rPr lang="ja-JP" altLang="ja-JP" sz="1100">
              <a:solidFill>
                <a:schemeClr val="dk1"/>
              </a:solidFill>
              <a:effectLst/>
              <a:latin typeface="+mn-lt"/>
              <a:ea typeface="+mn-ea"/>
              <a:cs typeface="+mn-cs"/>
            </a:rPr>
            <a:t>宇治市内には、大規模な府営団地があるこ</a:t>
          </a:r>
          <a:r>
            <a:rPr lang="ja-JP" altLang="en-US" sz="1100">
              <a:solidFill>
                <a:schemeClr val="dk1"/>
              </a:solidFill>
              <a:effectLst/>
              <a:latin typeface="+mn-lt"/>
              <a:ea typeface="+mn-ea"/>
              <a:cs typeface="+mn-cs"/>
            </a:rPr>
            <a:t>とから</a:t>
          </a:r>
          <a:r>
            <a:rPr lang="ja-JP" altLang="ja-JP" sz="1100">
              <a:solidFill>
                <a:schemeClr val="dk1"/>
              </a:solidFill>
              <a:effectLst/>
              <a:latin typeface="+mn-lt"/>
              <a:ea typeface="+mn-ea"/>
              <a:cs typeface="+mn-cs"/>
            </a:rPr>
            <a:t>、高齢者・障害者等はもとより子育て世帯支援等に</a:t>
          </a:r>
          <a:r>
            <a:rPr lang="ja-JP" altLang="en-US" sz="1100">
              <a:solidFill>
                <a:schemeClr val="dk1"/>
              </a:solidFill>
              <a:effectLst/>
              <a:latin typeface="+mn-lt"/>
              <a:ea typeface="+mn-ea"/>
              <a:cs typeface="+mn-cs"/>
            </a:rPr>
            <a:t>対する住環境支援を実施できるよう適正管理に</a:t>
          </a:r>
          <a:r>
            <a:rPr lang="ja-JP" altLang="ja-JP" sz="1100">
              <a:solidFill>
                <a:schemeClr val="dk1"/>
              </a:solidFill>
              <a:effectLst/>
              <a:latin typeface="+mn-lt"/>
              <a:ea typeface="+mn-ea"/>
              <a:cs typeface="+mn-cs"/>
            </a:rPr>
            <a:t>努める</a:t>
          </a:r>
          <a:r>
            <a:rPr lang="ja-JP" altLang="en-US"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2B3D4A45-78B6-4708-8995-8124B3A28A85}"/>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5C603E86-91C2-487D-9512-602B1DD61F86}"/>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9D7450B1-5DAF-49F4-B17C-A63DE393AF46}"/>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67572AC2-DD1B-4620-A075-D49A633A2FD3}"/>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7D2D069E-7EE0-4FAB-8E6E-383CAA115A7D}"/>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190F25B-0DB5-454B-A22E-962578B7632B}"/>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37017CAB-76E4-47FC-80EB-9430FDDAAE3E}"/>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54E865DB-4611-4375-B04B-7DD456075AD9}"/>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9BD0BACC-3EDC-444C-ADB5-D74B8AC0B3F4}"/>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6A910F50-B068-4211-8860-1F87A55A3C44}"/>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187,138
184,284
67.54
62,070,855
61,599,097
285,287
34,917,116
43,955,626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7B2CA2-357A-4B85-ACDC-1146DB048B04}"/>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D0161D4A-BDE5-4A0B-A474-F0760F88A2FD}"/>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E5C0B542-2D23-49C6-8CB8-E4D5C12CA75C}"/>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A29CD620-128A-404E-9686-0FD085D2D70A}"/>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59686358-11AB-49A4-B69A-D92A8DC4F58B}"/>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xmlns="" id="{DD0125EC-DC5D-4D17-A0A8-A6600C63D7ED}"/>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4E61E9A0-0BDA-48DA-A5ED-2BAC4829A6FA}"/>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C8BFD49E-063B-492C-A73E-FD0424104EF9}"/>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4ADA7725-660B-4105-B6BA-CB2B2AACEF65}"/>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40DC1D55-E9B9-4287-8A88-613876FE854A}"/>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65627804-7821-4C06-8EA9-34ABB28B83A4}"/>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2549B8A0-B774-4D9C-998C-8BD08C7E2DD6}"/>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A32E19F9-9E06-47EA-861E-39DC448FAB2F}"/>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5E59CC43-2FB4-4947-A892-7007E717398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469A826C-671C-4278-AF58-67DFD80E45E6}"/>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B39749DA-F18F-431C-B523-6BB16B63B6AD}"/>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55746D79-63AB-4283-BB3F-81C3A1A1EB68}"/>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EEC94102-6D49-42B3-BA81-AD06F4558B3C}"/>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DE60786B-D7E6-4FCE-A77C-0E3981BEB23B}"/>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xmlns="" id="{D8D2C568-43D8-4BF4-A2C2-46825EAD15E7}"/>
            </a:ext>
          </a:extLst>
        </xdr:cNvPr>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xmlns="" id="{A48D0028-813A-4E05-8785-84BD5E1EBB7B}"/>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xmlns="" id="{836126FA-A00B-4C2A-9DCF-219E668037DF}"/>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xmlns="" id="{C3ECAAA8-59EC-4AA6-B2EE-5D97CED7118D}"/>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xmlns="" id="{9B9F500F-B21A-4C05-83AD-98E6662ACB69}"/>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xmlns="" id="{9018AB55-40AA-4AD8-867E-DD2C9C9C1A4A}"/>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xmlns="" id="{A6400CDC-7B07-427E-AE44-D59C7DA00039}"/>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xmlns="" id="{222CCD89-D539-4E0F-BA6B-AB18114BAD3E}"/>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xmlns="" id="{2461F462-9253-4BA3-9DFE-F1AE199BB05F}"/>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xmlns="" id="{5C539F70-F0F7-4105-9517-5801C7974D57}"/>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xmlns="" id="{1D238C92-77B6-4053-B792-0BCA64819976}"/>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a:extLst>
            <a:ext uri="{FF2B5EF4-FFF2-40B4-BE49-F238E27FC236}">
              <a16:creationId xmlns:a16="http://schemas.microsoft.com/office/drawing/2014/main" xmlns="" id="{BE74E5A6-D5D7-4A78-88DE-835E99FD0CB6}"/>
            </a:ext>
          </a:extLst>
        </xdr:cNvPr>
        <xdr:cNvSpPr txBox="1"/>
      </xdr:nvSpPr>
      <xdr:spPr>
        <a:xfrm>
          <a:off x="384961" y="72110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a:extLst>
            <a:ext uri="{FF2B5EF4-FFF2-40B4-BE49-F238E27FC236}">
              <a16:creationId xmlns:a16="http://schemas.microsoft.com/office/drawing/2014/main" xmlns="" id="{7D4602E1-29CF-442E-B415-9F50217FF41E}"/>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a:extLst>
            <a:ext uri="{FF2B5EF4-FFF2-40B4-BE49-F238E27FC236}">
              <a16:creationId xmlns:a16="http://schemas.microsoft.com/office/drawing/2014/main" xmlns="" id="{563F047D-1AD4-4DAF-B768-FEE26BF1BB77}"/>
            </a:ext>
          </a:extLst>
        </xdr:cNvPr>
        <xdr:cNvSpPr txBox="1"/>
      </xdr:nvSpPr>
      <xdr:spPr>
        <a:xfrm>
          <a:off x="3398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a:extLst>
            <a:ext uri="{FF2B5EF4-FFF2-40B4-BE49-F238E27FC236}">
              <a16:creationId xmlns:a16="http://schemas.microsoft.com/office/drawing/2014/main" xmlns="" id="{CAE8ACF8-65B2-4AA2-8D65-BEE05B8C1974}"/>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a:extLst>
            <a:ext uri="{FF2B5EF4-FFF2-40B4-BE49-F238E27FC236}">
              <a16:creationId xmlns:a16="http://schemas.microsoft.com/office/drawing/2014/main" xmlns="" id="{D80FD66C-7343-47AA-9148-12F281EFB1D0}"/>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a:extLst>
            <a:ext uri="{FF2B5EF4-FFF2-40B4-BE49-F238E27FC236}">
              <a16:creationId xmlns:a16="http://schemas.microsoft.com/office/drawing/2014/main" xmlns="" id="{5062E6D0-C44C-4DDB-9824-916DF0D5578B}"/>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a:extLst>
            <a:ext uri="{FF2B5EF4-FFF2-40B4-BE49-F238E27FC236}">
              <a16:creationId xmlns:a16="http://schemas.microsoft.com/office/drawing/2014/main" xmlns="" id="{14D8245A-A9D7-4774-9ADC-9423B6C95552}"/>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a:extLst>
            <a:ext uri="{FF2B5EF4-FFF2-40B4-BE49-F238E27FC236}">
              <a16:creationId xmlns:a16="http://schemas.microsoft.com/office/drawing/2014/main" xmlns="" id="{F30450EB-C6F2-4CD7-BE5B-3F317EB8B5A5}"/>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a:extLst>
            <a:ext uri="{FF2B5EF4-FFF2-40B4-BE49-F238E27FC236}">
              <a16:creationId xmlns:a16="http://schemas.microsoft.com/office/drawing/2014/main" xmlns="" id="{84D2DFDE-226C-4546-B32D-BE661E4C9AB2}"/>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a:extLst>
            <a:ext uri="{FF2B5EF4-FFF2-40B4-BE49-F238E27FC236}">
              <a16:creationId xmlns:a16="http://schemas.microsoft.com/office/drawing/2014/main" xmlns="" id="{10D9F86E-AF0D-47E3-AEFC-04C8EC3C61ED}"/>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a:extLst>
            <a:ext uri="{FF2B5EF4-FFF2-40B4-BE49-F238E27FC236}">
              <a16:creationId xmlns:a16="http://schemas.microsoft.com/office/drawing/2014/main" xmlns="" id="{C64C3A9F-C5A7-425A-9B63-D27030FDDF5B}"/>
            </a:ext>
          </a:extLst>
        </xdr:cNvPr>
        <xdr:cNvSpPr txBox="1"/>
      </xdr:nvSpPr>
      <xdr:spPr>
        <a:xfrm>
          <a:off x="2757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図書館】&#10;有形固定資産減価償却率グラフ枠">
          <a:extLst>
            <a:ext uri="{FF2B5EF4-FFF2-40B4-BE49-F238E27FC236}">
              <a16:creationId xmlns:a16="http://schemas.microsoft.com/office/drawing/2014/main" xmlns="" id="{8E3C6FA3-2C99-49C8-BC4D-D403DEB7E18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25908</xdr:rowOff>
    </xdr:from>
    <xdr:to>
      <xdr:col>24</xdr:col>
      <xdr:colOff>62865</xdr:colOff>
      <xdr:row>41</xdr:row>
      <xdr:rowOff>19050</xdr:rowOff>
    </xdr:to>
    <xdr:cxnSp macro="">
      <xdr:nvCxnSpPr>
        <xdr:cNvPr id="54" name="直線コネクタ 53">
          <a:extLst>
            <a:ext uri="{FF2B5EF4-FFF2-40B4-BE49-F238E27FC236}">
              <a16:creationId xmlns:a16="http://schemas.microsoft.com/office/drawing/2014/main" xmlns="" id="{ECD0BD06-A7E9-4662-BD01-974C318A85BD}"/>
            </a:ext>
          </a:extLst>
        </xdr:cNvPr>
        <xdr:cNvCxnSpPr/>
      </xdr:nvCxnSpPr>
      <xdr:spPr>
        <a:xfrm flipV="1">
          <a:off x="4177665" y="5645658"/>
          <a:ext cx="0" cy="1148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22877</xdr:rowOff>
    </xdr:from>
    <xdr:ext cx="405111" cy="259045"/>
    <xdr:sp macro="" textlink="">
      <xdr:nvSpPr>
        <xdr:cNvPr id="55" name="【図書館】&#10;有形固定資産減価償却率最小値テキスト">
          <a:extLst>
            <a:ext uri="{FF2B5EF4-FFF2-40B4-BE49-F238E27FC236}">
              <a16:creationId xmlns:a16="http://schemas.microsoft.com/office/drawing/2014/main" xmlns="" id="{0D1CE4E1-094F-49DF-AB24-C87B6B0D8F58}"/>
            </a:ext>
          </a:extLst>
        </xdr:cNvPr>
        <xdr:cNvSpPr txBox="1"/>
      </xdr:nvSpPr>
      <xdr:spPr>
        <a:xfrm>
          <a:off x="4216400" y="679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19050</xdr:rowOff>
    </xdr:from>
    <xdr:to>
      <xdr:col>24</xdr:col>
      <xdr:colOff>152400</xdr:colOff>
      <xdr:row>41</xdr:row>
      <xdr:rowOff>19050</xdr:rowOff>
    </xdr:to>
    <xdr:cxnSp macro="">
      <xdr:nvCxnSpPr>
        <xdr:cNvPr id="56" name="直線コネクタ 55">
          <a:extLst>
            <a:ext uri="{FF2B5EF4-FFF2-40B4-BE49-F238E27FC236}">
              <a16:creationId xmlns:a16="http://schemas.microsoft.com/office/drawing/2014/main" xmlns="" id="{67F6B208-67DF-45CB-9C75-39AC5F82BD83}"/>
            </a:ext>
          </a:extLst>
        </xdr:cNvPr>
        <xdr:cNvCxnSpPr/>
      </xdr:nvCxnSpPr>
      <xdr:spPr>
        <a:xfrm>
          <a:off x="4108450" y="679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144035</xdr:rowOff>
    </xdr:from>
    <xdr:ext cx="405111" cy="259045"/>
    <xdr:sp macro="" textlink="">
      <xdr:nvSpPr>
        <xdr:cNvPr id="57" name="【図書館】&#10;有形固定資産減価償却率最大値テキスト">
          <a:extLst>
            <a:ext uri="{FF2B5EF4-FFF2-40B4-BE49-F238E27FC236}">
              <a16:creationId xmlns:a16="http://schemas.microsoft.com/office/drawing/2014/main" xmlns="" id="{469E8D62-8CC1-48D4-A8FC-79C466A75B31}"/>
            </a:ext>
          </a:extLst>
        </xdr:cNvPr>
        <xdr:cNvSpPr txBox="1"/>
      </xdr:nvSpPr>
      <xdr:spPr>
        <a:xfrm>
          <a:off x="4216400" y="5433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25908</xdr:rowOff>
    </xdr:from>
    <xdr:to>
      <xdr:col>24</xdr:col>
      <xdr:colOff>152400</xdr:colOff>
      <xdr:row>34</xdr:row>
      <xdr:rowOff>25908</xdr:rowOff>
    </xdr:to>
    <xdr:cxnSp macro="">
      <xdr:nvCxnSpPr>
        <xdr:cNvPr id="58" name="直線コネクタ 57">
          <a:extLst>
            <a:ext uri="{FF2B5EF4-FFF2-40B4-BE49-F238E27FC236}">
              <a16:creationId xmlns:a16="http://schemas.microsoft.com/office/drawing/2014/main" xmlns="" id="{08DDCEA1-462D-4608-85A9-B021CC35F391}"/>
            </a:ext>
          </a:extLst>
        </xdr:cNvPr>
        <xdr:cNvCxnSpPr/>
      </xdr:nvCxnSpPr>
      <xdr:spPr>
        <a:xfrm>
          <a:off x="4108450" y="56456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47261</xdr:rowOff>
    </xdr:from>
    <xdr:ext cx="405111" cy="259045"/>
    <xdr:sp macro="" textlink="">
      <xdr:nvSpPr>
        <xdr:cNvPr id="59" name="【図書館】&#10;有形固定資産減価償却率平均値テキスト">
          <a:extLst>
            <a:ext uri="{FF2B5EF4-FFF2-40B4-BE49-F238E27FC236}">
              <a16:creationId xmlns:a16="http://schemas.microsoft.com/office/drawing/2014/main" xmlns="" id="{39F0B8BF-B1C9-42DB-A9AA-CFE25CE29C4E}"/>
            </a:ext>
          </a:extLst>
        </xdr:cNvPr>
        <xdr:cNvSpPr txBox="1"/>
      </xdr:nvSpPr>
      <xdr:spPr>
        <a:xfrm>
          <a:off x="4216400" y="61623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68834</xdr:rowOff>
    </xdr:from>
    <xdr:to>
      <xdr:col>24</xdr:col>
      <xdr:colOff>114300</xdr:colOff>
      <xdr:row>37</xdr:row>
      <xdr:rowOff>170435</xdr:rowOff>
    </xdr:to>
    <xdr:sp macro="" textlink="">
      <xdr:nvSpPr>
        <xdr:cNvPr id="60" name="フローチャート: 判断 59">
          <a:extLst>
            <a:ext uri="{FF2B5EF4-FFF2-40B4-BE49-F238E27FC236}">
              <a16:creationId xmlns:a16="http://schemas.microsoft.com/office/drawing/2014/main" xmlns="" id="{31D5CD85-4497-4FE9-9976-32623D52C86B}"/>
            </a:ext>
          </a:extLst>
        </xdr:cNvPr>
        <xdr:cNvSpPr/>
      </xdr:nvSpPr>
      <xdr:spPr>
        <a:xfrm>
          <a:off x="4127500" y="6183884"/>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98552</xdr:rowOff>
    </xdr:from>
    <xdr:to>
      <xdr:col>20</xdr:col>
      <xdr:colOff>38100</xdr:colOff>
      <xdr:row>38</xdr:row>
      <xdr:rowOff>28702</xdr:rowOff>
    </xdr:to>
    <xdr:sp macro="" textlink="">
      <xdr:nvSpPr>
        <xdr:cNvPr id="61" name="フローチャート: 判断 60">
          <a:extLst>
            <a:ext uri="{FF2B5EF4-FFF2-40B4-BE49-F238E27FC236}">
              <a16:creationId xmlns:a16="http://schemas.microsoft.com/office/drawing/2014/main" xmlns="" id="{B7E539A3-E2B0-4BF1-99A0-E6A775B6B3C5}"/>
            </a:ext>
          </a:extLst>
        </xdr:cNvPr>
        <xdr:cNvSpPr/>
      </xdr:nvSpPr>
      <xdr:spPr>
        <a:xfrm>
          <a:off x="3384550" y="62136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135128</xdr:rowOff>
    </xdr:from>
    <xdr:to>
      <xdr:col>15</xdr:col>
      <xdr:colOff>101600</xdr:colOff>
      <xdr:row>38</xdr:row>
      <xdr:rowOff>65278</xdr:rowOff>
    </xdr:to>
    <xdr:sp macro="" textlink="">
      <xdr:nvSpPr>
        <xdr:cNvPr id="62" name="フローチャート: 判断 61">
          <a:extLst>
            <a:ext uri="{FF2B5EF4-FFF2-40B4-BE49-F238E27FC236}">
              <a16:creationId xmlns:a16="http://schemas.microsoft.com/office/drawing/2014/main" xmlns="" id="{503FE986-3212-4EBA-8AFA-F354D44F93FB}"/>
            </a:ext>
          </a:extLst>
        </xdr:cNvPr>
        <xdr:cNvSpPr/>
      </xdr:nvSpPr>
      <xdr:spPr>
        <a:xfrm>
          <a:off x="2571750" y="62501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96266</xdr:rowOff>
    </xdr:from>
    <xdr:to>
      <xdr:col>10</xdr:col>
      <xdr:colOff>165100</xdr:colOff>
      <xdr:row>38</xdr:row>
      <xdr:rowOff>26415</xdr:rowOff>
    </xdr:to>
    <xdr:sp macro="" textlink="">
      <xdr:nvSpPr>
        <xdr:cNvPr id="63" name="フローチャート: 判断 62">
          <a:extLst>
            <a:ext uri="{FF2B5EF4-FFF2-40B4-BE49-F238E27FC236}">
              <a16:creationId xmlns:a16="http://schemas.microsoft.com/office/drawing/2014/main" xmlns="" id="{CBD5790D-373D-4309-A735-5CB35EC722FA}"/>
            </a:ext>
          </a:extLst>
        </xdr:cNvPr>
        <xdr:cNvSpPr/>
      </xdr:nvSpPr>
      <xdr:spPr>
        <a:xfrm>
          <a:off x="1778000" y="6211316"/>
          <a:ext cx="10160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a:extLst>
            <a:ext uri="{FF2B5EF4-FFF2-40B4-BE49-F238E27FC236}">
              <a16:creationId xmlns:a16="http://schemas.microsoft.com/office/drawing/2014/main" xmlns="" id="{36917819-48D4-4807-ABD0-EBF9942140F4}"/>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a:extLst>
            <a:ext uri="{FF2B5EF4-FFF2-40B4-BE49-F238E27FC236}">
              <a16:creationId xmlns:a16="http://schemas.microsoft.com/office/drawing/2014/main" xmlns="" id="{85FF7671-647C-4FD5-A5D8-3C36D014A3C6}"/>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a:extLst>
            <a:ext uri="{FF2B5EF4-FFF2-40B4-BE49-F238E27FC236}">
              <a16:creationId xmlns:a16="http://schemas.microsoft.com/office/drawing/2014/main" xmlns="" id="{7FC29BEB-59E4-4360-BA1B-B86D10B01642}"/>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a:extLst>
            <a:ext uri="{FF2B5EF4-FFF2-40B4-BE49-F238E27FC236}">
              <a16:creationId xmlns:a16="http://schemas.microsoft.com/office/drawing/2014/main" xmlns="" id="{88674304-5720-4CA0-BA4B-694AD481EC5E}"/>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xmlns="" id="{6CE6D4CE-D087-4DA3-88BF-B823ACD73D71}"/>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16256</xdr:rowOff>
    </xdr:from>
    <xdr:to>
      <xdr:col>24</xdr:col>
      <xdr:colOff>114300</xdr:colOff>
      <xdr:row>36</xdr:row>
      <xdr:rowOff>117856</xdr:rowOff>
    </xdr:to>
    <xdr:sp macro="" textlink="">
      <xdr:nvSpPr>
        <xdr:cNvPr id="69" name="楕円 68">
          <a:extLst>
            <a:ext uri="{FF2B5EF4-FFF2-40B4-BE49-F238E27FC236}">
              <a16:creationId xmlns:a16="http://schemas.microsoft.com/office/drawing/2014/main" xmlns="" id="{0625CAE5-7AC1-4485-9869-D9873308CA2A}"/>
            </a:ext>
          </a:extLst>
        </xdr:cNvPr>
        <xdr:cNvSpPr/>
      </xdr:nvSpPr>
      <xdr:spPr>
        <a:xfrm>
          <a:off x="4127500" y="596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39133</xdr:rowOff>
    </xdr:from>
    <xdr:ext cx="405111" cy="259045"/>
    <xdr:sp macro="" textlink="">
      <xdr:nvSpPr>
        <xdr:cNvPr id="70" name="【図書館】&#10;有形固定資産減価償却率該当値テキスト">
          <a:extLst>
            <a:ext uri="{FF2B5EF4-FFF2-40B4-BE49-F238E27FC236}">
              <a16:creationId xmlns:a16="http://schemas.microsoft.com/office/drawing/2014/main" xmlns="" id="{40EEA102-BD95-4B6B-9C9C-DCF247CFC5B6}"/>
            </a:ext>
          </a:extLst>
        </xdr:cNvPr>
        <xdr:cNvSpPr txBox="1"/>
      </xdr:nvSpPr>
      <xdr:spPr>
        <a:xfrm>
          <a:off x="4216400" y="582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61976</xdr:rowOff>
    </xdr:from>
    <xdr:to>
      <xdr:col>20</xdr:col>
      <xdr:colOff>38100</xdr:colOff>
      <xdr:row>36</xdr:row>
      <xdr:rowOff>163576</xdr:rowOff>
    </xdr:to>
    <xdr:sp macro="" textlink="">
      <xdr:nvSpPr>
        <xdr:cNvPr id="71" name="楕円 70">
          <a:extLst>
            <a:ext uri="{FF2B5EF4-FFF2-40B4-BE49-F238E27FC236}">
              <a16:creationId xmlns:a16="http://schemas.microsoft.com/office/drawing/2014/main" xmlns="" id="{0F2FA880-1C1E-4A53-B342-57919BEA36BE}"/>
            </a:ext>
          </a:extLst>
        </xdr:cNvPr>
        <xdr:cNvSpPr/>
      </xdr:nvSpPr>
      <xdr:spPr>
        <a:xfrm>
          <a:off x="3384550" y="60119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67056</xdr:rowOff>
    </xdr:from>
    <xdr:to>
      <xdr:col>24</xdr:col>
      <xdr:colOff>63500</xdr:colOff>
      <xdr:row>36</xdr:row>
      <xdr:rowOff>112776</xdr:rowOff>
    </xdr:to>
    <xdr:cxnSp macro="">
      <xdr:nvCxnSpPr>
        <xdr:cNvPr id="72" name="直線コネクタ 71">
          <a:extLst>
            <a:ext uri="{FF2B5EF4-FFF2-40B4-BE49-F238E27FC236}">
              <a16:creationId xmlns:a16="http://schemas.microsoft.com/office/drawing/2014/main" xmlns="" id="{0FCEDF31-D1B1-4B99-B070-EFF6CFD4BFE1}"/>
            </a:ext>
          </a:extLst>
        </xdr:cNvPr>
        <xdr:cNvCxnSpPr/>
      </xdr:nvCxnSpPr>
      <xdr:spPr>
        <a:xfrm flipV="1">
          <a:off x="3429000" y="6017006"/>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107696</xdr:rowOff>
    </xdr:from>
    <xdr:to>
      <xdr:col>15</xdr:col>
      <xdr:colOff>101600</xdr:colOff>
      <xdr:row>37</xdr:row>
      <xdr:rowOff>37846</xdr:rowOff>
    </xdr:to>
    <xdr:sp macro="" textlink="">
      <xdr:nvSpPr>
        <xdr:cNvPr id="73" name="楕円 72">
          <a:extLst>
            <a:ext uri="{FF2B5EF4-FFF2-40B4-BE49-F238E27FC236}">
              <a16:creationId xmlns:a16="http://schemas.microsoft.com/office/drawing/2014/main" xmlns="" id="{E85FE906-A230-4FCA-A03E-FDDCC148BF99}"/>
            </a:ext>
          </a:extLst>
        </xdr:cNvPr>
        <xdr:cNvSpPr/>
      </xdr:nvSpPr>
      <xdr:spPr>
        <a:xfrm>
          <a:off x="2571750" y="6057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112776</xdr:rowOff>
    </xdr:from>
    <xdr:to>
      <xdr:col>19</xdr:col>
      <xdr:colOff>177800</xdr:colOff>
      <xdr:row>36</xdr:row>
      <xdr:rowOff>158496</xdr:rowOff>
    </xdr:to>
    <xdr:cxnSp macro="">
      <xdr:nvCxnSpPr>
        <xdr:cNvPr id="74" name="直線コネクタ 73">
          <a:extLst>
            <a:ext uri="{FF2B5EF4-FFF2-40B4-BE49-F238E27FC236}">
              <a16:creationId xmlns:a16="http://schemas.microsoft.com/office/drawing/2014/main" xmlns="" id="{44D7CE54-212B-4D03-BC4E-B3A734F86399}"/>
            </a:ext>
          </a:extLst>
        </xdr:cNvPr>
        <xdr:cNvCxnSpPr/>
      </xdr:nvCxnSpPr>
      <xdr:spPr>
        <a:xfrm flipV="1">
          <a:off x="2622550" y="6062726"/>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19829</xdr:rowOff>
    </xdr:from>
    <xdr:ext cx="405111" cy="259045"/>
    <xdr:sp macro="" textlink="">
      <xdr:nvSpPr>
        <xdr:cNvPr id="75" name="n_1aveValue【図書館】&#10;有形固定資産減価償却率">
          <a:extLst>
            <a:ext uri="{FF2B5EF4-FFF2-40B4-BE49-F238E27FC236}">
              <a16:creationId xmlns:a16="http://schemas.microsoft.com/office/drawing/2014/main" xmlns="" id="{8953B3BD-A37B-4CAA-8F9D-9A33C556C44B}"/>
            </a:ext>
          </a:extLst>
        </xdr:cNvPr>
        <xdr:cNvSpPr txBox="1"/>
      </xdr:nvSpPr>
      <xdr:spPr>
        <a:xfrm>
          <a:off x="3239144" y="6299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56405</xdr:rowOff>
    </xdr:from>
    <xdr:ext cx="405111" cy="259045"/>
    <xdr:sp macro="" textlink="">
      <xdr:nvSpPr>
        <xdr:cNvPr id="76" name="n_2aveValue【図書館】&#10;有形固定資産減価償却率">
          <a:extLst>
            <a:ext uri="{FF2B5EF4-FFF2-40B4-BE49-F238E27FC236}">
              <a16:creationId xmlns:a16="http://schemas.microsoft.com/office/drawing/2014/main" xmlns="" id="{0CCF53EA-7D63-4301-8525-AF2C5B9476DD}"/>
            </a:ext>
          </a:extLst>
        </xdr:cNvPr>
        <xdr:cNvSpPr txBox="1"/>
      </xdr:nvSpPr>
      <xdr:spPr>
        <a:xfrm>
          <a:off x="2439044" y="6336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42943</xdr:rowOff>
    </xdr:from>
    <xdr:ext cx="405111" cy="259045"/>
    <xdr:sp macro="" textlink="">
      <xdr:nvSpPr>
        <xdr:cNvPr id="77" name="n_3aveValue【図書館】&#10;有形固定資産減価償却率">
          <a:extLst>
            <a:ext uri="{FF2B5EF4-FFF2-40B4-BE49-F238E27FC236}">
              <a16:creationId xmlns:a16="http://schemas.microsoft.com/office/drawing/2014/main" xmlns="" id="{CF0C2EF1-E10D-4DD0-9114-94AA5CDB6930}"/>
            </a:ext>
          </a:extLst>
        </xdr:cNvPr>
        <xdr:cNvSpPr txBox="1"/>
      </xdr:nvSpPr>
      <xdr:spPr>
        <a:xfrm>
          <a:off x="1645294" y="5992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8653</xdr:rowOff>
    </xdr:from>
    <xdr:ext cx="405111" cy="259045"/>
    <xdr:sp macro="" textlink="">
      <xdr:nvSpPr>
        <xdr:cNvPr id="78" name="n_1mainValue【図書館】&#10;有形固定資産減価償却率">
          <a:extLst>
            <a:ext uri="{FF2B5EF4-FFF2-40B4-BE49-F238E27FC236}">
              <a16:creationId xmlns:a16="http://schemas.microsoft.com/office/drawing/2014/main" xmlns="" id="{1BF3E469-FB21-4783-9B6E-8A662CF0208A}"/>
            </a:ext>
          </a:extLst>
        </xdr:cNvPr>
        <xdr:cNvSpPr txBox="1"/>
      </xdr:nvSpPr>
      <xdr:spPr>
        <a:xfrm>
          <a:off x="3239144" y="5793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54373</xdr:rowOff>
    </xdr:from>
    <xdr:ext cx="405111" cy="259045"/>
    <xdr:sp macro="" textlink="">
      <xdr:nvSpPr>
        <xdr:cNvPr id="79" name="n_2mainValue【図書館】&#10;有形固定資産減価償却率">
          <a:extLst>
            <a:ext uri="{FF2B5EF4-FFF2-40B4-BE49-F238E27FC236}">
              <a16:creationId xmlns:a16="http://schemas.microsoft.com/office/drawing/2014/main" xmlns="" id="{5FA868C3-BC88-49E5-86F4-1711549E3132}"/>
            </a:ext>
          </a:extLst>
        </xdr:cNvPr>
        <xdr:cNvSpPr txBox="1"/>
      </xdr:nvSpPr>
      <xdr:spPr>
        <a:xfrm>
          <a:off x="2439044" y="5839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a:extLst>
            <a:ext uri="{FF2B5EF4-FFF2-40B4-BE49-F238E27FC236}">
              <a16:creationId xmlns:a16="http://schemas.microsoft.com/office/drawing/2014/main" xmlns="" id="{C976C409-9982-4A6D-B7A0-4A839CB2814C}"/>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a:extLst>
            <a:ext uri="{FF2B5EF4-FFF2-40B4-BE49-F238E27FC236}">
              <a16:creationId xmlns:a16="http://schemas.microsoft.com/office/drawing/2014/main" xmlns="" id="{FD7ABBCC-373A-44E1-9593-00ECCC53F29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a:extLst>
            <a:ext uri="{FF2B5EF4-FFF2-40B4-BE49-F238E27FC236}">
              <a16:creationId xmlns:a16="http://schemas.microsoft.com/office/drawing/2014/main" xmlns="" id="{BCC9FEFF-41A9-4996-8B1B-A72C66A5BC5A}"/>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a:extLst>
            <a:ext uri="{FF2B5EF4-FFF2-40B4-BE49-F238E27FC236}">
              <a16:creationId xmlns:a16="http://schemas.microsoft.com/office/drawing/2014/main" xmlns="" id="{408B771D-B277-4EDF-B58E-48EC136C7475}"/>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a:extLst>
            <a:ext uri="{FF2B5EF4-FFF2-40B4-BE49-F238E27FC236}">
              <a16:creationId xmlns:a16="http://schemas.microsoft.com/office/drawing/2014/main" xmlns="" id="{5F67FD1E-F421-4614-811F-3CA5699AA9B5}"/>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a:extLst>
            <a:ext uri="{FF2B5EF4-FFF2-40B4-BE49-F238E27FC236}">
              <a16:creationId xmlns:a16="http://schemas.microsoft.com/office/drawing/2014/main" xmlns="" id="{31FE9CD1-94C3-4300-A60B-6CA499C1052C}"/>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a:extLst>
            <a:ext uri="{FF2B5EF4-FFF2-40B4-BE49-F238E27FC236}">
              <a16:creationId xmlns:a16="http://schemas.microsoft.com/office/drawing/2014/main" xmlns="" id="{34FA9D5B-594B-40AA-92A4-0FB3907D516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a:extLst>
            <a:ext uri="{FF2B5EF4-FFF2-40B4-BE49-F238E27FC236}">
              <a16:creationId xmlns:a16="http://schemas.microsoft.com/office/drawing/2014/main" xmlns="" id="{26455B46-6518-4820-81AF-1C9F243427DB}"/>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a:extLst>
            <a:ext uri="{FF2B5EF4-FFF2-40B4-BE49-F238E27FC236}">
              <a16:creationId xmlns:a16="http://schemas.microsoft.com/office/drawing/2014/main" xmlns="" id="{F2635C45-BD97-46C6-9179-A6AF3925E7D9}"/>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a:extLst>
            <a:ext uri="{FF2B5EF4-FFF2-40B4-BE49-F238E27FC236}">
              <a16:creationId xmlns:a16="http://schemas.microsoft.com/office/drawing/2014/main" xmlns="" id="{1048C761-5DAD-402B-B154-C52A0D092986}"/>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0" name="直線コネクタ 89">
          <a:extLst>
            <a:ext uri="{FF2B5EF4-FFF2-40B4-BE49-F238E27FC236}">
              <a16:creationId xmlns:a16="http://schemas.microsoft.com/office/drawing/2014/main" xmlns="" id="{161A09BD-451A-4820-89EA-AC74393CA003}"/>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1" name="テキスト ボックス 90">
          <a:extLst>
            <a:ext uri="{FF2B5EF4-FFF2-40B4-BE49-F238E27FC236}">
              <a16:creationId xmlns:a16="http://schemas.microsoft.com/office/drawing/2014/main" xmlns="" id="{B87462A1-3D62-4567-8233-01860F512075}"/>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2" name="直線コネクタ 91">
          <a:extLst>
            <a:ext uri="{FF2B5EF4-FFF2-40B4-BE49-F238E27FC236}">
              <a16:creationId xmlns:a16="http://schemas.microsoft.com/office/drawing/2014/main" xmlns="" id="{C2421855-2286-4B60-909D-52F619CB2D4A}"/>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3" name="テキスト ボックス 92">
          <a:extLst>
            <a:ext uri="{FF2B5EF4-FFF2-40B4-BE49-F238E27FC236}">
              <a16:creationId xmlns:a16="http://schemas.microsoft.com/office/drawing/2014/main" xmlns="" id="{E89A693D-62C0-477E-8FB1-35219A944E4D}"/>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4" name="直線コネクタ 93">
          <a:extLst>
            <a:ext uri="{FF2B5EF4-FFF2-40B4-BE49-F238E27FC236}">
              <a16:creationId xmlns:a16="http://schemas.microsoft.com/office/drawing/2014/main" xmlns="" id="{6A192769-2758-436D-876E-1B2D10F1A2A1}"/>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5" name="テキスト ボックス 94">
          <a:extLst>
            <a:ext uri="{FF2B5EF4-FFF2-40B4-BE49-F238E27FC236}">
              <a16:creationId xmlns:a16="http://schemas.microsoft.com/office/drawing/2014/main" xmlns="" id="{49D61B8D-75D7-4D27-80E4-2257145AD280}"/>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6" name="直線コネクタ 95">
          <a:extLst>
            <a:ext uri="{FF2B5EF4-FFF2-40B4-BE49-F238E27FC236}">
              <a16:creationId xmlns:a16="http://schemas.microsoft.com/office/drawing/2014/main" xmlns="" id="{775D7630-AF18-4025-8FE8-BD4A94D15EA6}"/>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7" name="テキスト ボックス 96">
          <a:extLst>
            <a:ext uri="{FF2B5EF4-FFF2-40B4-BE49-F238E27FC236}">
              <a16:creationId xmlns:a16="http://schemas.microsoft.com/office/drawing/2014/main" xmlns="" id="{B0CC366C-5E66-48E0-BDD3-6006AB7F00D1}"/>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a:extLst>
            <a:ext uri="{FF2B5EF4-FFF2-40B4-BE49-F238E27FC236}">
              <a16:creationId xmlns:a16="http://schemas.microsoft.com/office/drawing/2014/main" xmlns="" id="{4D24E509-2F69-43D9-B8AE-FF9744D9D44E}"/>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9" name="テキスト ボックス 98">
          <a:extLst>
            <a:ext uri="{FF2B5EF4-FFF2-40B4-BE49-F238E27FC236}">
              <a16:creationId xmlns:a16="http://schemas.microsoft.com/office/drawing/2014/main" xmlns="" id="{13828EA9-F33C-4CDA-9B75-C20E20EF9537}"/>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図書館】&#10;一人当たり面積グラフ枠">
          <a:extLst>
            <a:ext uri="{FF2B5EF4-FFF2-40B4-BE49-F238E27FC236}">
              <a16:creationId xmlns:a16="http://schemas.microsoft.com/office/drawing/2014/main" xmlns="" id="{8A4D9EDA-13BC-4B08-84DB-6D1A8EC8C50F}"/>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30480</xdr:rowOff>
    </xdr:from>
    <xdr:to>
      <xdr:col>54</xdr:col>
      <xdr:colOff>189865</xdr:colOff>
      <xdr:row>41</xdr:row>
      <xdr:rowOff>19050</xdr:rowOff>
    </xdr:to>
    <xdr:cxnSp macro="">
      <xdr:nvCxnSpPr>
        <xdr:cNvPr id="101" name="直線コネクタ 100">
          <a:extLst>
            <a:ext uri="{FF2B5EF4-FFF2-40B4-BE49-F238E27FC236}">
              <a16:creationId xmlns:a16="http://schemas.microsoft.com/office/drawing/2014/main" xmlns="" id="{E5E9EF84-F217-44C0-A1D8-AD069284BAB8}"/>
            </a:ext>
          </a:extLst>
        </xdr:cNvPr>
        <xdr:cNvCxnSpPr/>
      </xdr:nvCxnSpPr>
      <xdr:spPr>
        <a:xfrm flipV="1">
          <a:off x="9429115" y="5650230"/>
          <a:ext cx="0" cy="1144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22877</xdr:rowOff>
    </xdr:from>
    <xdr:ext cx="469744" cy="259045"/>
    <xdr:sp macro="" textlink="">
      <xdr:nvSpPr>
        <xdr:cNvPr id="102" name="【図書館】&#10;一人当たり面積最小値テキスト">
          <a:extLst>
            <a:ext uri="{FF2B5EF4-FFF2-40B4-BE49-F238E27FC236}">
              <a16:creationId xmlns:a16="http://schemas.microsoft.com/office/drawing/2014/main" xmlns="" id="{D18F3985-1CBC-4343-92F8-D0CDBA17D83D}"/>
            </a:ext>
          </a:extLst>
        </xdr:cNvPr>
        <xdr:cNvSpPr txBox="1"/>
      </xdr:nvSpPr>
      <xdr:spPr>
        <a:xfrm>
          <a:off x="9467850"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19050</xdr:rowOff>
    </xdr:from>
    <xdr:to>
      <xdr:col>55</xdr:col>
      <xdr:colOff>88900</xdr:colOff>
      <xdr:row>41</xdr:row>
      <xdr:rowOff>19050</xdr:rowOff>
    </xdr:to>
    <xdr:cxnSp macro="">
      <xdr:nvCxnSpPr>
        <xdr:cNvPr id="103" name="直線コネクタ 102">
          <a:extLst>
            <a:ext uri="{FF2B5EF4-FFF2-40B4-BE49-F238E27FC236}">
              <a16:creationId xmlns:a16="http://schemas.microsoft.com/office/drawing/2014/main" xmlns="" id="{2BD05D15-C64A-4D9D-827C-15BDC95674AC}"/>
            </a:ext>
          </a:extLst>
        </xdr:cNvPr>
        <xdr:cNvCxnSpPr/>
      </xdr:nvCxnSpPr>
      <xdr:spPr>
        <a:xfrm>
          <a:off x="9359900" y="679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148607</xdr:rowOff>
    </xdr:from>
    <xdr:ext cx="469744" cy="259045"/>
    <xdr:sp macro="" textlink="">
      <xdr:nvSpPr>
        <xdr:cNvPr id="104" name="【図書館】&#10;一人当たり面積最大値テキスト">
          <a:extLst>
            <a:ext uri="{FF2B5EF4-FFF2-40B4-BE49-F238E27FC236}">
              <a16:creationId xmlns:a16="http://schemas.microsoft.com/office/drawing/2014/main" xmlns="" id="{0C05F5BA-2B7F-421E-861F-1E4C6C1CCB14}"/>
            </a:ext>
          </a:extLst>
        </xdr:cNvPr>
        <xdr:cNvSpPr txBox="1"/>
      </xdr:nvSpPr>
      <xdr:spPr>
        <a:xfrm>
          <a:off x="9467850" y="543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30480</xdr:rowOff>
    </xdr:from>
    <xdr:to>
      <xdr:col>55</xdr:col>
      <xdr:colOff>88900</xdr:colOff>
      <xdr:row>34</xdr:row>
      <xdr:rowOff>30480</xdr:rowOff>
    </xdr:to>
    <xdr:cxnSp macro="">
      <xdr:nvCxnSpPr>
        <xdr:cNvPr id="105" name="直線コネクタ 104">
          <a:extLst>
            <a:ext uri="{FF2B5EF4-FFF2-40B4-BE49-F238E27FC236}">
              <a16:creationId xmlns:a16="http://schemas.microsoft.com/office/drawing/2014/main" xmlns="" id="{7B5B263B-4ED1-432C-AA60-AAC686211896}"/>
            </a:ext>
          </a:extLst>
        </xdr:cNvPr>
        <xdr:cNvCxnSpPr/>
      </xdr:nvCxnSpPr>
      <xdr:spPr>
        <a:xfrm>
          <a:off x="9359900" y="56502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48277</xdr:rowOff>
    </xdr:from>
    <xdr:ext cx="469744" cy="259045"/>
    <xdr:sp macro="" textlink="">
      <xdr:nvSpPr>
        <xdr:cNvPr id="106" name="【図書館】&#10;一人当たり面積平均値テキスト">
          <a:extLst>
            <a:ext uri="{FF2B5EF4-FFF2-40B4-BE49-F238E27FC236}">
              <a16:creationId xmlns:a16="http://schemas.microsoft.com/office/drawing/2014/main" xmlns="" id="{EA914AB2-A6A6-4E49-8296-D9538F4D1B5D}"/>
            </a:ext>
          </a:extLst>
        </xdr:cNvPr>
        <xdr:cNvSpPr txBox="1"/>
      </xdr:nvSpPr>
      <xdr:spPr>
        <a:xfrm>
          <a:off x="9467850" y="6163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07" name="フローチャート: 判断 106">
          <a:extLst>
            <a:ext uri="{FF2B5EF4-FFF2-40B4-BE49-F238E27FC236}">
              <a16:creationId xmlns:a16="http://schemas.microsoft.com/office/drawing/2014/main" xmlns="" id="{6EB0A285-2A7C-4C48-866A-403616294132}"/>
            </a:ext>
          </a:extLst>
        </xdr:cNvPr>
        <xdr:cNvSpPr/>
      </xdr:nvSpPr>
      <xdr:spPr>
        <a:xfrm>
          <a:off x="9398000" y="63055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08" name="フローチャート: 判断 107">
          <a:extLst>
            <a:ext uri="{FF2B5EF4-FFF2-40B4-BE49-F238E27FC236}">
              <a16:creationId xmlns:a16="http://schemas.microsoft.com/office/drawing/2014/main" xmlns="" id="{27F9AC1A-D328-4D7C-85FD-80EE734050C8}"/>
            </a:ext>
          </a:extLst>
        </xdr:cNvPr>
        <xdr:cNvSpPr/>
      </xdr:nvSpPr>
      <xdr:spPr>
        <a:xfrm>
          <a:off x="863600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128270</xdr:rowOff>
    </xdr:from>
    <xdr:to>
      <xdr:col>46</xdr:col>
      <xdr:colOff>38100</xdr:colOff>
      <xdr:row>38</xdr:row>
      <xdr:rowOff>58420</xdr:rowOff>
    </xdr:to>
    <xdr:sp macro="" textlink="">
      <xdr:nvSpPr>
        <xdr:cNvPr id="109" name="フローチャート: 判断 108">
          <a:extLst>
            <a:ext uri="{FF2B5EF4-FFF2-40B4-BE49-F238E27FC236}">
              <a16:creationId xmlns:a16="http://schemas.microsoft.com/office/drawing/2014/main" xmlns="" id="{9C2ED5A9-E885-4F49-BCCA-0EBDA506C9D4}"/>
            </a:ext>
          </a:extLst>
        </xdr:cNvPr>
        <xdr:cNvSpPr/>
      </xdr:nvSpPr>
      <xdr:spPr>
        <a:xfrm>
          <a:off x="7842250" y="62433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10" name="フローチャート: 判断 109">
          <a:extLst>
            <a:ext uri="{FF2B5EF4-FFF2-40B4-BE49-F238E27FC236}">
              <a16:creationId xmlns:a16="http://schemas.microsoft.com/office/drawing/2014/main" xmlns="" id="{46860B0F-269C-4389-9839-A2C6E8A8A1F3}"/>
            </a:ext>
          </a:extLst>
        </xdr:cNvPr>
        <xdr:cNvSpPr/>
      </xdr:nvSpPr>
      <xdr:spPr>
        <a:xfrm>
          <a:off x="702945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a:extLst>
            <a:ext uri="{FF2B5EF4-FFF2-40B4-BE49-F238E27FC236}">
              <a16:creationId xmlns:a16="http://schemas.microsoft.com/office/drawing/2014/main" xmlns="" id="{77140E97-529C-458C-BAE5-F958C1E23AFF}"/>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a:extLst>
            <a:ext uri="{FF2B5EF4-FFF2-40B4-BE49-F238E27FC236}">
              <a16:creationId xmlns:a16="http://schemas.microsoft.com/office/drawing/2014/main" xmlns="" id="{291DDC33-375B-48CC-9AA2-F311B6E2768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a:extLst>
            <a:ext uri="{FF2B5EF4-FFF2-40B4-BE49-F238E27FC236}">
              <a16:creationId xmlns:a16="http://schemas.microsoft.com/office/drawing/2014/main" xmlns="" id="{B12B8271-8998-4BF6-86AC-516AE7B95B59}"/>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a:extLst>
            <a:ext uri="{FF2B5EF4-FFF2-40B4-BE49-F238E27FC236}">
              <a16:creationId xmlns:a16="http://schemas.microsoft.com/office/drawing/2014/main" xmlns="" id="{11DA62C1-1677-4BA2-99CA-51BD8590675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xmlns="" id="{99EFA21D-C141-4B38-81DC-960AE06326B3}"/>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6" name="楕円 115">
          <a:extLst>
            <a:ext uri="{FF2B5EF4-FFF2-40B4-BE49-F238E27FC236}">
              <a16:creationId xmlns:a16="http://schemas.microsoft.com/office/drawing/2014/main" xmlns="" id="{3E1C3868-9799-4620-AA1F-B27F025F53FB}"/>
            </a:ext>
          </a:extLst>
        </xdr:cNvPr>
        <xdr:cNvSpPr/>
      </xdr:nvSpPr>
      <xdr:spPr>
        <a:xfrm>
          <a:off x="9398000" y="65506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83837</xdr:rowOff>
    </xdr:from>
    <xdr:ext cx="469744" cy="259045"/>
    <xdr:sp macro="" textlink="">
      <xdr:nvSpPr>
        <xdr:cNvPr id="117" name="【図書館】&#10;一人当たり面積該当値テキスト">
          <a:extLst>
            <a:ext uri="{FF2B5EF4-FFF2-40B4-BE49-F238E27FC236}">
              <a16:creationId xmlns:a16="http://schemas.microsoft.com/office/drawing/2014/main" xmlns="" id="{C418A074-83F1-46C6-B4BE-F6DA535C9CD5}"/>
            </a:ext>
          </a:extLst>
        </xdr:cNvPr>
        <xdr:cNvSpPr txBox="1"/>
      </xdr:nvSpPr>
      <xdr:spPr>
        <a:xfrm>
          <a:off x="9467850"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105410</xdr:rowOff>
    </xdr:from>
    <xdr:to>
      <xdr:col>50</xdr:col>
      <xdr:colOff>165100</xdr:colOff>
      <xdr:row>40</xdr:row>
      <xdr:rowOff>35560</xdr:rowOff>
    </xdr:to>
    <xdr:sp macro="" textlink="">
      <xdr:nvSpPr>
        <xdr:cNvPr id="118" name="楕円 117">
          <a:extLst>
            <a:ext uri="{FF2B5EF4-FFF2-40B4-BE49-F238E27FC236}">
              <a16:creationId xmlns:a16="http://schemas.microsoft.com/office/drawing/2014/main" xmlns="" id="{4E8CB32B-1B8B-4F87-B16E-8F18357A0132}"/>
            </a:ext>
          </a:extLst>
        </xdr:cNvPr>
        <xdr:cNvSpPr/>
      </xdr:nvSpPr>
      <xdr:spPr>
        <a:xfrm>
          <a:off x="8636000" y="6550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156210</xdr:rowOff>
    </xdr:from>
    <xdr:to>
      <xdr:col>55</xdr:col>
      <xdr:colOff>0</xdr:colOff>
      <xdr:row>39</xdr:row>
      <xdr:rowOff>156210</xdr:rowOff>
    </xdr:to>
    <xdr:cxnSp macro="">
      <xdr:nvCxnSpPr>
        <xdr:cNvPr id="119" name="直線コネクタ 118">
          <a:extLst>
            <a:ext uri="{FF2B5EF4-FFF2-40B4-BE49-F238E27FC236}">
              <a16:creationId xmlns:a16="http://schemas.microsoft.com/office/drawing/2014/main" xmlns="" id="{F76FBA0F-0883-4AC1-B77B-279101CD462B}"/>
            </a:ext>
          </a:extLst>
        </xdr:cNvPr>
        <xdr:cNvCxnSpPr/>
      </xdr:nvCxnSpPr>
      <xdr:spPr>
        <a:xfrm>
          <a:off x="8686800" y="660146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105410</xdr:rowOff>
    </xdr:from>
    <xdr:to>
      <xdr:col>46</xdr:col>
      <xdr:colOff>38100</xdr:colOff>
      <xdr:row>40</xdr:row>
      <xdr:rowOff>35560</xdr:rowOff>
    </xdr:to>
    <xdr:sp macro="" textlink="">
      <xdr:nvSpPr>
        <xdr:cNvPr id="120" name="楕円 119">
          <a:extLst>
            <a:ext uri="{FF2B5EF4-FFF2-40B4-BE49-F238E27FC236}">
              <a16:creationId xmlns:a16="http://schemas.microsoft.com/office/drawing/2014/main" xmlns="" id="{2229F301-B7D2-4668-9FFC-27967DF23DF4}"/>
            </a:ext>
          </a:extLst>
        </xdr:cNvPr>
        <xdr:cNvSpPr/>
      </xdr:nvSpPr>
      <xdr:spPr>
        <a:xfrm>
          <a:off x="7842250" y="65506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156210</xdr:rowOff>
    </xdr:from>
    <xdr:to>
      <xdr:col>50</xdr:col>
      <xdr:colOff>114300</xdr:colOff>
      <xdr:row>39</xdr:row>
      <xdr:rowOff>156210</xdr:rowOff>
    </xdr:to>
    <xdr:cxnSp macro="">
      <xdr:nvCxnSpPr>
        <xdr:cNvPr id="121" name="直線コネクタ 120">
          <a:extLst>
            <a:ext uri="{FF2B5EF4-FFF2-40B4-BE49-F238E27FC236}">
              <a16:creationId xmlns:a16="http://schemas.microsoft.com/office/drawing/2014/main" xmlns="" id="{2D065984-1637-4816-A7D6-88F4ED980B1D}"/>
            </a:ext>
          </a:extLst>
        </xdr:cNvPr>
        <xdr:cNvCxnSpPr/>
      </xdr:nvCxnSpPr>
      <xdr:spPr>
        <a:xfrm>
          <a:off x="7886700" y="660146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22" name="n_1aveValue【図書館】&#10;一人当たり面積">
          <a:extLst>
            <a:ext uri="{FF2B5EF4-FFF2-40B4-BE49-F238E27FC236}">
              <a16:creationId xmlns:a16="http://schemas.microsoft.com/office/drawing/2014/main" xmlns="" id="{B4F3736F-90F9-4CB2-B262-C391E670DF54}"/>
            </a:ext>
          </a:extLst>
        </xdr:cNvPr>
        <xdr:cNvSpPr txBox="1"/>
      </xdr:nvSpPr>
      <xdr:spPr>
        <a:xfrm>
          <a:off x="8458277" y="607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74947</xdr:rowOff>
    </xdr:from>
    <xdr:ext cx="469744" cy="259045"/>
    <xdr:sp macro="" textlink="">
      <xdr:nvSpPr>
        <xdr:cNvPr id="123" name="n_2aveValue【図書館】&#10;一人当たり面積">
          <a:extLst>
            <a:ext uri="{FF2B5EF4-FFF2-40B4-BE49-F238E27FC236}">
              <a16:creationId xmlns:a16="http://schemas.microsoft.com/office/drawing/2014/main" xmlns="" id="{6B58D9CD-552C-4709-BD9D-294325E675E6}"/>
            </a:ext>
          </a:extLst>
        </xdr:cNvPr>
        <xdr:cNvSpPr txBox="1"/>
      </xdr:nvSpPr>
      <xdr:spPr>
        <a:xfrm>
          <a:off x="76772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24" name="n_3aveValue【図書館】&#10;一人当たり面積">
          <a:extLst>
            <a:ext uri="{FF2B5EF4-FFF2-40B4-BE49-F238E27FC236}">
              <a16:creationId xmlns:a16="http://schemas.microsoft.com/office/drawing/2014/main" xmlns="" id="{D5D75331-2B94-47CB-8488-B57BF7C55901}"/>
            </a:ext>
          </a:extLst>
        </xdr:cNvPr>
        <xdr:cNvSpPr txBox="1"/>
      </xdr:nvSpPr>
      <xdr:spPr>
        <a:xfrm>
          <a:off x="6864427" y="607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26687</xdr:rowOff>
    </xdr:from>
    <xdr:ext cx="469744" cy="259045"/>
    <xdr:sp macro="" textlink="">
      <xdr:nvSpPr>
        <xdr:cNvPr id="125" name="n_1mainValue【図書館】&#10;一人当たり面積">
          <a:extLst>
            <a:ext uri="{FF2B5EF4-FFF2-40B4-BE49-F238E27FC236}">
              <a16:creationId xmlns:a16="http://schemas.microsoft.com/office/drawing/2014/main" xmlns="" id="{A4817584-71BB-4ECC-86F9-EE034CA3CD64}"/>
            </a:ext>
          </a:extLst>
        </xdr:cNvPr>
        <xdr:cNvSpPr txBox="1"/>
      </xdr:nvSpPr>
      <xdr:spPr>
        <a:xfrm>
          <a:off x="8458277"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26687</xdr:rowOff>
    </xdr:from>
    <xdr:ext cx="469744" cy="259045"/>
    <xdr:sp macro="" textlink="">
      <xdr:nvSpPr>
        <xdr:cNvPr id="126" name="n_2mainValue【図書館】&#10;一人当たり面積">
          <a:extLst>
            <a:ext uri="{FF2B5EF4-FFF2-40B4-BE49-F238E27FC236}">
              <a16:creationId xmlns:a16="http://schemas.microsoft.com/office/drawing/2014/main" xmlns="" id="{D2EE899D-D071-491A-95E9-9176F1B65C69}"/>
            </a:ext>
          </a:extLst>
        </xdr:cNvPr>
        <xdr:cNvSpPr txBox="1"/>
      </xdr:nvSpPr>
      <xdr:spPr>
        <a:xfrm>
          <a:off x="7677227"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a:extLst>
            <a:ext uri="{FF2B5EF4-FFF2-40B4-BE49-F238E27FC236}">
              <a16:creationId xmlns:a16="http://schemas.microsoft.com/office/drawing/2014/main" xmlns="" id="{C7754204-8C06-453A-B5CD-19209E3061BA}"/>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a:extLst>
            <a:ext uri="{FF2B5EF4-FFF2-40B4-BE49-F238E27FC236}">
              <a16:creationId xmlns:a16="http://schemas.microsoft.com/office/drawing/2014/main" xmlns="" id="{E02BA245-F4F8-454D-A164-95D7C02AB5DB}"/>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a:extLst>
            <a:ext uri="{FF2B5EF4-FFF2-40B4-BE49-F238E27FC236}">
              <a16:creationId xmlns:a16="http://schemas.microsoft.com/office/drawing/2014/main" xmlns="" id="{A2285629-9BC2-4D84-B85F-8FB8AFF3D2FA}"/>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a:extLst>
            <a:ext uri="{FF2B5EF4-FFF2-40B4-BE49-F238E27FC236}">
              <a16:creationId xmlns:a16="http://schemas.microsoft.com/office/drawing/2014/main" xmlns="" id="{0A0E52D7-2F0B-4336-8296-F51C2700D99C}"/>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a:extLst>
            <a:ext uri="{FF2B5EF4-FFF2-40B4-BE49-F238E27FC236}">
              <a16:creationId xmlns:a16="http://schemas.microsoft.com/office/drawing/2014/main" xmlns="" id="{798AAF7A-7305-4EF2-9CFD-7F5D0EA6FEF1}"/>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a:extLst>
            <a:ext uri="{FF2B5EF4-FFF2-40B4-BE49-F238E27FC236}">
              <a16:creationId xmlns:a16="http://schemas.microsoft.com/office/drawing/2014/main" xmlns="" id="{73C2355B-A623-4EC6-97DE-CB09946794D6}"/>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a:extLst>
            <a:ext uri="{FF2B5EF4-FFF2-40B4-BE49-F238E27FC236}">
              <a16:creationId xmlns:a16="http://schemas.microsoft.com/office/drawing/2014/main" xmlns="" id="{63129EE5-275A-479B-B170-7D31C9A06D64}"/>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a:extLst>
            <a:ext uri="{FF2B5EF4-FFF2-40B4-BE49-F238E27FC236}">
              <a16:creationId xmlns:a16="http://schemas.microsoft.com/office/drawing/2014/main" xmlns="" id="{8D643663-1159-4166-B900-1EBEF561F76E}"/>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a:extLst>
            <a:ext uri="{FF2B5EF4-FFF2-40B4-BE49-F238E27FC236}">
              <a16:creationId xmlns:a16="http://schemas.microsoft.com/office/drawing/2014/main" xmlns="" id="{6C958B6C-2B75-401A-B39C-653C1AF50E08}"/>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a:extLst>
            <a:ext uri="{FF2B5EF4-FFF2-40B4-BE49-F238E27FC236}">
              <a16:creationId xmlns:a16="http://schemas.microsoft.com/office/drawing/2014/main" xmlns="" id="{6AFCEFAE-4D92-4F88-81E0-48537FAD23E1}"/>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a:extLst>
            <a:ext uri="{FF2B5EF4-FFF2-40B4-BE49-F238E27FC236}">
              <a16:creationId xmlns:a16="http://schemas.microsoft.com/office/drawing/2014/main" xmlns="" id="{81BCB0EF-F801-47E6-B6DC-96C97B721F4E}"/>
            </a:ext>
          </a:extLst>
        </xdr:cNvPr>
        <xdr:cNvSpPr txBox="1"/>
      </xdr:nvSpPr>
      <xdr:spPr>
        <a:xfrm>
          <a:off x="384961" y="10881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a:extLst>
            <a:ext uri="{FF2B5EF4-FFF2-40B4-BE49-F238E27FC236}">
              <a16:creationId xmlns:a16="http://schemas.microsoft.com/office/drawing/2014/main" xmlns="" id="{F20969CB-E1E3-46F3-924A-98D1B519B71E}"/>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a:extLst>
            <a:ext uri="{FF2B5EF4-FFF2-40B4-BE49-F238E27FC236}">
              <a16:creationId xmlns:a16="http://schemas.microsoft.com/office/drawing/2014/main" xmlns="" id="{67F00F9D-B2C9-4E33-AD2C-A84163991F73}"/>
            </a:ext>
          </a:extLst>
        </xdr:cNvPr>
        <xdr:cNvSpPr txBox="1"/>
      </xdr:nvSpPr>
      <xdr:spPr>
        <a:xfrm>
          <a:off x="339891" y="1051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a:extLst>
            <a:ext uri="{FF2B5EF4-FFF2-40B4-BE49-F238E27FC236}">
              <a16:creationId xmlns:a16="http://schemas.microsoft.com/office/drawing/2014/main" xmlns="" id="{1DEB1EB3-76D7-4CAE-BB0A-13DBB9900402}"/>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a:extLst>
            <a:ext uri="{FF2B5EF4-FFF2-40B4-BE49-F238E27FC236}">
              <a16:creationId xmlns:a16="http://schemas.microsoft.com/office/drawing/2014/main" xmlns="" id="{32A7F793-869B-4516-B2F7-B63C03D9622A}"/>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a:extLst>
            <a:ext uri="{FF2B5EF4-FFF2-40B4-BE49-F238E27FC236}">
              <a16:creationId xmlns:a16="http://schemas.microsoft.com/office/drawing/2014/main" xmlns="" id="{E26A3A38-4F12-4DD4-9A16-E47FE4B848D3}"/>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a:extLst>
            <a:ext uri="{FF2B5EF4-FFF2-40B4-BE49-F238E27FC236}">
              <a16:creationId xmlns:a16="http://schemas.microsoft.com/office/drawing/2014/main" xmlns="" id="{324854CC-C9D2-44DA-99C7-60633E184BA3}"/>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a:extLst>
            <a:ext uri="{FF2B5EF4-FFF2-40B4-BE49-F238E27FC236}">
              <a16:creationId xmlns:a16="http://schemas.microsoft.com/office/drawing/2014/main" xmlns="" id="{D7B3E885-FA8D-4202-A822-2D48B528C381}"/>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a:extLst>
            <a:ext uri="{FF2B5EF4-FFF2-40B4-BE49-F238E27FC236}">
              <a16:creationId xmlns:a16="http://schemas.microsoft.com/office/drawing/2014/main" xmlns="" id="{1DBADAFC-CB08-4E59-9BB4-6A0DABD6CA69}"/>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a:extLst>
            <a:ext uri="{FF2B5EF4-FFF2-40B4-BE49-F238E27FC236}">
              <a16:creationId xmlns:a16="http://schemas.microsoft.com/office/drawing/2014/main" xmlns="" id="{1F3172A6-30B8-4A91-8CA4-1D6C3F699231}"/>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7" name="テキスト ボックス 146">
          <a:extLst>
            <a:ext uri="{FF2B5EF4-FFF2-40B4-BE49-F238E27FC236}">
              <a16:creationId xmlns:a16="http://schemas.microsoft.com/office/drawing/2014/main" xmlns="" id="{C599E853-0548-4729-BD36-C5C522D51A61}"/>
            </a:ext>
          </a:extLst>
        </xdr:cNvPr>
        <xdr:cNvSpPr txBox="1"/>
      </xdr:nvSpPr>
      <xdr:spPr>
        <a:xfrm>
          <a:off x="2757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a:extLst>
            <a:ext uri="{FF2B5EF4-FFF2-40B4-BE49-F238E27FC236}">
              <a16:creationId xmlns:a16="http://schemas.microsoft.com/office/drawing/2014/main" xmlns="" id="{0211C12C-B78C-499D-89D7-3AF8515532A8}"/>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a:extLst>
            <a:ext uri="{FF2B5EF4-FFF2-40B4-BE49-F238E27FC236}">
              <a16:creationId xmlns:a16="http://schemas.microsoft.com/office/drawing/2014/main" xmlns="" id="{C42058C0-598B-4952-9E20-7529B61FA940}"/>
            </a:ext>
          </a:extLst>
        </xdr:cNvPr>
        <xdr:cNvSpPr txBox="1"/>
      </xdr:nvSpPr>
      <xdr:spPr>
        <a:xfrm>
          <a:off x="2757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体育館・プール】&#10;有形固定資産減価償却率グラフ枠">
          <a:extLst>
            <a:ext uri="{FF2B5EF4-FFF2-40B4-BE49-F238E27FC236}">
              <a16:creationId xmlns:a16="http://schemas.microsoft.com/office/drawing/2014/main" xmlns="" id="{B5C331C0-70C2-4294-A98B-499A11F16B65}"/>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158115</xdr:rowOff>
    </xdr:to>
    <xdr:cxnSp macro="">
      <xdr:nvCxnSpPr>
        <xdr:cNvPr id="151" name="直線コネクタ 150">
          <a:extLst>
            <a:ext uri="{FF2B5EF4-FFF2-40B4-BE49-F238E27FC236}">
              <a16:creationId xmlns:a16="http://schemas.microsoft.com/office/drawing/2014/main" xmlns="" id="{D439DE28-6300-451C-803F-2155FD36A75B}"/>
            </a:ext>
          </a:extLst>
        </xdr:cNvPr>
        <xdr:cNvCxnSpPr/>
      </xdr:nvCxnSpPr>
      <xdr:spPr>
        <a:xfrm flipV="1">
          <a:off x="4177665" y="918210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161942</xdr:rowOff>
    </xdr:from>
    <xdr:ext cx="405111" cy="259045"/>
    <xdr:sp macro="" textlink="">
      <xdr:nvSpPr>
        <xdr:cNvPr id="152" name="【体育館・プール】&#10;有形固定資産減価償却率最小値テキスト">
          <a:extLst>
            <a:ext uri="{FF2B5EF4-FFF2-40B4-BE49-F238E27FC236}">
              <a16:creationId xmlns:a16="http://schemas.microsoft.com/office/drawing/2014/main" xmlns="" id="{F5202622-584E-412E-8C69-F493D7F78BBA}"/>
            </a:ext>
          </a:extLst>
        </xdr:cNvPr>
        <xdr:cNvSpPr txBox="1"/>
      </xdr:nvSpPr>
      <xdr:spPr>
        <a:xfrm>
          <a:off x="4216400" y="1073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158115</xdr:rowOff>
    </xdr:from>
    <xdr:to>
      <xdr:col>24</xdr:col>
      <xdr:colOff>152400</xdr:colOff>
      <xdr:row>64</xdr:row>
      <xdr:rowOff>158115</xdr:rowOff>
    </xdr:to>
    <xdr:cxnSp macro="">
      <xdr:nvCxnSpPr>
        <xdr:cNvPr id="153" name="直線コネクタ 152">
          <a:extLst>
            <a:ext uri="{FF2B5EF4-FFF2-40B4-BE49-F238E27FC236}">
              <a16:creationId xmlns:a16="http://schemas.microsoft.com/office/drawing/2014/main" xmlns="" id="{DB1D94BC-B148-4D65-A32B-05215834AAE8}"/>
            </a:ext>
          </a:extLst>
        </xdr:cNvPr>
        <xdr:cNvCxnSpPr/>
      </xdr:nvCxnSpPr>
      <xdr:spPr>
        <a:xfrm>
          <a:off x="4108450" y="107308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54" name="【体育館・プール】&#10;有形固定資産減価償却率最大値テキスト">
          <a:extLst>
            <a:ext uri="{FF2B5EF4-FFF2-40B4-BE49-F238E27FC236}">
              <a16:creationId xmlns:a16="http://schemas.microsoft.com/office/drawing/2014/main" xmlns="" id="{A2F27274-A5A9-4962-BB7F-427265A13F23}"/>
            </a:ext>
          </a:extLst>
        </xdr:cNvPr>
        <xdr:cNvSpPr txBox="1"/>
      </xdr:nvSpPr>
      <xdr:spPr>
        <a:xfrm>
          <a:off x="4216400" y="896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55" name="直線コネクタ 154">
          <a:extLst>
            <a:ext uri="{FF2B5EF4-FFF2-40B4-BE49-F238E27FC236}">
              <a16:creationId xmlns:a16="http://schemas.microsoft.com/office/drawing/2014/main" xmlns="" id="{A5276265-7E4F-42D8-9AE2-0356E5C9091F}"/>
            </a:ext>
          </a:extLst>
        </xdr:cNvPr>
        <xdr:cNvCxnSpPr/>
      </xdr:nvCxnSpPr>
      <xdr:spPr>
        <a:xfrm>
          <a:off x="4108450" y="918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141622</xdr:rowOff>
    </xdr:from>
    <xdr:ext cx="405111" cy="259045"/>
    <xdr:sp macro="" textlink="">
      <xdr:nvSpPr>
        <xdr:cNvPr id="156" name="【体育館・プール】&#10;有形固定資産減価償却率平均値テキスト">
          <a:extLst>
            <a:ext uri="{FF2B5EF4-FFF2-40B4-BE49-F238E27FC236}">
              <a16:creationId xmlns:a16="http://schemas.microsoft.com/office/drawing/2014/main" xmlns="" id="{6DBFA23C-368C-46EF-8DE7-B2351BF96C64}"/>
            </a:ext>
          </a:extLst>
        </xdr:cNvPr>
        <xdr:cNvSpPr txBox="1"/>
      </xdr:nvSpPr>
      <xdr:spPr>
        <a:xfrm>
          <a:off x="4216400" y="9723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118745</xdr:rowOff>
    </xdr:from>
    <xdr:to>
      <xdr:col>24</xdr:col>
      <xdr:colOff>114300</xdr:colOff>
      <xdr:row>60</xdr:row>
      <xdr:rowOff>48895</xdr:rowOff>
    </xdr:to>
    <xdr:sp macro="" textlink="">
      <xdr:nvSpPr>
        <xdr:cNvPr id="157" name="フローチャート: 判断 156">
          <a:extLst>
            <a:ext uri="{FF2B5EF4-FFF2-40B4-BE49-F238E27FC236}">
              <a16:creationId xmlns:a16="http://schemas.microsoft.com/office/drawing/2014/main" xmlns="" id="{8FC4A5B2-7BBE-4B5B-980C-BE41C90618BF}"/>
            </a:ext>
          </a:extLst>
        </xdr:cNvPr>
        <xdr:cNvSpPr/>
      </xdr:nvSpPr>
      <xdr:spPr>
        <a:xfrm>
          <a:off x="4127500" y="98659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147320</xdr:rowOff>
    </xdr:from>
    <xdr:to>
      <xdr:col>20</xdr:col>
      <xdr:colOff>38100</xdr:colOff>
      <xdr:row>60</xdr:row>
      <xdr:rowOff>77470</xdr:rowOff>
    </xdr:to>
    <xdr:sp macro="" textlink="">
      <xdr:nvSpPr>
        <xdr:cNvPr id="158" name="フローチャート: 判断 157">
          <a:extLst>
            <a:ext uri="{FF2B5EF4-FFF2-40B4-BE49-F238E27FC236}">
              <a16:creationId xmlns:a16="http://schemas.microsoft.com/office/drawing/2014/main" xmlns="" id="{72482F87-BDBC-4E95-8FD9-8C528F250001}"/>
            </a:ext>
          </a:extLst>
        </xdr:cNvPr>
        <xdr:cNvSpPr/>
      </xdr:nvSpPr>
      <xdr:spPr>
        <a:xfrm>
          <a:off x="3384550" y="98945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27305</xdr:rowOff>
    </xdr:from>
    <xdr:to>
      <xdr:col>15</xdr:col>
      <xdr:colOff>101600</xdr:colOff>
      <xdr:row>60</xdr:row>
      <xdr:rowOff>128905</xdr:rowOff>
    </xdr:to>
    <xdr:sp macro="" textlink="">
      <xdr:nvSpPr>
        <xdr:cNvPr id="159" name="フローチャート: 判断 158">
          <a:extLst>
            <a:ext uri="{FF2B5EF4-FFF2-40B4-BE49-F238E27FC236}">
              <a16:creationId xmlns:a16="http://schemas.microsoft.com/office/drawing/2014/main" xmlns="" id="{08D4CD9F-E6F5-43AB-A363-28FDD227FEAA}"/>
            </a:ext>
          </a:extLst>
        </xdr:cNvPr>
        <xdr:cNvSpPr/>
      </xdr:nvSpPr>
      <xdr:spPr>
        <a:xfrm>
          <a:off x="2571750" y="993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59690</xdr:rowOff>
    </xdr:from>
    <xdr:to>
      <xdr:col>10</xdr:col>
      <xdr:colOff>165100</xdr:colOff>
      <xdr:row>59</xdr:row>
      <xdr:rowOff>161290</xdr:rowOff>
    </xdr:to>
    <xdr:sp macro="" textlink="">
      <xdr:nvSpPr>
        <xdr:cNvPr id="160" name="フローチャート: 判断 159">
          <a:extLst>
            <a:ext uri="{FF2B5EF4-FFF2-40B4-BE49-F238E27FC236}">
              <a16:creationId xmlns:a16="http://schemas.microsoft.com/office/drawing/2014/main" xmlns="" id="{EDC608BE-1164-491A-ACC2-60F72E262471}"/>
            </a:ext>
          </a:extLst>
        </xdr:cNvPr>
        <xdr:cNvSpPr/>
      </xdr:nvSpPr>
      <xdr:spPr>
        <a:xfrm>
          <a:off x="1778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xmlns="" id="{ED90052D-CDA8-4262-A42F-232D3840563E}"/>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xmlns="" id="{8B3407FF-20A0-446F-ABC3-0B94749EAA19}"/>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a:extLst>
            <a:ext uri="{FF2B5EF4-FFF2-40B4-BE49-F238E27FC236}">
              <a16:creationId xmlns:a16="http://schemas.microsoft.com/office/drawing/2014/main" xmlns="" id="{D3A9CD1B-2BFB-458A-8171-86BD2F7CAB0B}"/>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a:extLst>
            <a:ext uri="{FF2B5EF4-FFF2-40B4-BE49-F238E27FC236}">
              <a16:creationId xmlns:a16="http://schemas.microsoft.com/office/drawing/2014/main" xmlns="" id="{271374E5-66B4-4981-9BBF-C8D3FAACD097}"/>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a:extLst>
            <a:ext uri="{FF2B5EF4-FFF2-40B4-BE49-F238E27FC236}">
              <a16:creationId xmlns:a16="http://schemas.microsoft.com/office/drawing/2014/main" xmlns="" id="{B550AEA9-9599-4639-A85F-8114DFBD4392}"/>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143510</xdr:rowOff>
    </xdr:from>
    <xdr:to>
      <xdr:col>24</xdr:col>
      <xdr:colOff>114300</xdr:colOff>
      <xdr:row>61</xdr:row>
      <xdr:rowOff>73660</xdr:rowOff>
    </xdr:to>
    <xdr:sp macro="" textlink="">
      <xdr:nvSpPr>
        <xdr:cNvPr id="166" name="楕円 165">
          <a:extLst>
            <a:ext uri="{FF2B5EF4-FFF2-40B4-BE49-F238E27FC236}">
              <a16:creationId xmlns:a16="http://schemas.microsoft.com/office/drawing/2014/main" xmlns="" id="{F6D8620B-DC9E-47D1-9F45-33A54623E253}"/>
            </a:ext>
          </a:extLst>
        </xdr:cNvPr>
        <xdr:cNvSpPr/>
      </xdr:nvSpPr>
      <xdr:spPr>
        <a:xfrm>
          <a:off x="4127500" y="100558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121937</xdr:rowOff>
    </xdr:from>
    <xdr:ext cx="405111" cy="259045"/>
    <xdr:sp macro="" textlink="">
      <xdr:nvSpPr>
        <xdr:cNvPr id="167" name="【体育館・プール】&#10;有形固定資産減価償却率該当値テキスト">
          <a:extLst>
            <a:ext uri="{FF2B5EF4-FFF2-40B4-BE49-F238E27FC236}">
              <a16:creationId xmlns:a16="http://schemas.microsoft.com/office/drawing/2014/main" xmlns="" id="{F872B776-8A06-4275-8AEE-3B9E156D6196}"/>
            </a:ext>
          </a:extLst>
        </xdr:cNvPr>
        <xdr:cNvSpPr txBox="1"/>
      </xdr:nvSpPr>
      <xdr:spPr>
        <a:xfrm>
          <a:off x="4216400"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13970</xdr:rowOff>
    </xdr:from>
    <xdr:to>
      <xdr:col>20</xdr:col>
      <xdr:colOff>38100</xdr:colOff>
      <xdr:row>61</xdr:row>
      <xdr:rowOff>115570</xdr:rowOff>
    </xdr:to>
    <xdr:sp macro="" textlink="">
      <xdr:nvSpPr>
        <xdr:cNvPr id="168" name="楕円 167">
          <a:extLst>
            <a:ext uri="{FF2B5EF4-FFF2-40B4-BE49-F238E27FC236}">
              <a16:creationId xmlns:a16="http://schemas.microsoft.com/office/drawing/2014/main" xmlns="" id="{B9F76A23-7678-4478-AB18-2DAC70206F70}"/>
            </a:ext>
          </a:extLst>
        </xdr:cNvPr>
        <xdr:cNvSpPr/>
      </xdr:nvSpPr>
      <xdr:spPr>
        <a:xfrm>
          <a:off x="3384550" y="100914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22860</xdr:rowOff>
    </xdr:from>
    <xdr:to>
      <xdr:col>24</xdr:col>
      <xdr:colOff>63500</xdr:colOff>
      <xdr:row>61</xdr:row>
      <xdr:rowOff>64770</xdr:rowOff>
    </xdr:to>
    <xdr:cxnSp macro="">
      <xdr:nvCxnSpPr>
        <xdr:cNvPr id="169" name="直線コネクタ 168">
          <a:extLst>
            <a:ext uri="{FF2B5EF4-FFF2-40B4-BE49-F238E27FC236}">
              <a16:creationId xmlns:a16="http://schemas.microsoft.com/office/drawing/2014/main" xmlns="" id="{E47AD905-8E9D-411B-A5A7-80245891A63A}"/>
            </a:ext>
          </a:extLst>
        </xdr:cNvPr>
        <xdr:cNvCxnSpPr/>
      </xdr:nvCxnSpPr>
      <xdr:spPr>
        <a:xfrm flipV="1">
          <a:off x="3429000" y="10100310"/>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57785</xdr:rowOff>
    </xdr:from>
    <xdr:to>
      <xdr:col>15</xdr:col>
      <xdr:colOff>101600</xdr:colOff>
      <xdr:row>61</xdr:row>
      <xdr:rowOff>159385</xdr:rowOff>
    </xdr:to>
    <xdr:sp macro="" textlink="">
      <xdr:nvSpPr>
        <xdr:cNvPr id="170" name="楕円 169">
          <a:extLst>
            <a:ext uri="{FF2B5EF4-FFF2-40B4-BE49-F238E27FC236}">
              <a16:creationId xmlns:a16="http://schemas.microsoft.com/office/drawing/2014/main" xmlns="" id="{B4B5F8FA-4067-4AF5-9BD9-2806CDE3D4F7}"/>
            </a:ext>
          </a:extLst>
        </xdr:cNvPr>
        <xdr:cNvSpPr/>
      </xdr:nvSpPr>
      <xdr:spPr>
        <a:xfrm>
          <a:off x="2571750" y="1013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64770</xdr:rowOff>
    </xdr:from>
    <xdr:to>
      <xdr:col>19</xdr:col>
      <xdr:colOff>177800</xdr:colOff>
      <xdr:row>61</xdr:row>
      <xdr:rowOff>108585</xdr:rowOff>
    </xdr:to>
    <xdr:cxnSp macro="">
      <xdr:nvCxnSpPr>
        <xdr:cNvPr id="171" name="直線コネクタ 170">
          <a:extLst>
            <a:ext uri="{FF2B5EF4-FFF2-40B4-BE49-F238E27FC236}">
              <a16:creationId xmlns:a16="http://schemas.microsoft.com/office/drawing/2014/main" xmlns="" id="{03343878-8DCF-4D66-A6A4-3A1B3CB6D00A}"/>
            </a:ext>
          </a:extLst>
        </xdr:cNvPr>
        <xdr:cNvCxnSpPr/>
      </xdr:nvCxnSpPr>
      <xdr:spPr>
        <a:xfrm flipV="1">
          <a:off x="2622550" y="10142220"/>
          <a:ext cx="8064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93997</xdr:rowOff>
    </xdr:from>
    <xdr:ext cx="405111" cy="259045"/>
    <xdr:sp macro="" textlink="">
      <xdr:nvSpPr>
        <xdr:cNvPr id="172" name="n_1aveValue【体育館・プール】&#10;有形固定資産減価償却率">
          <a:extLst>
            <a:ext uri="{FF2B5EF4-FFF2-40B4-BE49-F238E27FC236}">
              <a16:creationId xmlns:a16="http://schemas.microsoft.com/office/drawing/2014/main" xmlns="" id="{4616E5B1-0F64-40CE-A583-65EDE2145C38}"/>
            </a:ext>
          </a:extLst>
        </xdr:cNvPr>
        <xdr:cNvSpPr txBox="1"/>
      </xdr:nvSpPr>
      <xdr:spPr>
        <a:xfrm>
          <a:off x="3239144" y="967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145432</xdr:rowOff>
    </xdr:from>
    <xdr:ext cx="405111" cy="259045"/>
    <xdr:sp macro="" textlink="">
      <xdr:nvSpPr>
        <xdr:cNvPr id="173" name="n_2aveValue【体育館・プール】&#10;有形固定資産減価償却率">
          <a:extLst>
            <a:ext uri="{FF2B5EF4-FFF2-40B4-BE49-F238E27FC236}">
              <a16:creationId xmlns:a16="http://schemas.microsoft.com/office/drawing/2014/main" xmlns="" id="{F6BCA3A0-81DB-47BF-9543-A5F2545A117C}"/>
            </a:ext>
          </a:extLst>
        </xdr:cNvPr>
        <xdr:cNvSpPr txBox="1"/>
      </xdr:nvSpPr>
      <xdr:spPr>
        <a:xfrm>
          <a:off x="24390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6367</xdr:rowOff>
    </xdr:from>
    <xdr:ext cx="405111" cy="259045"/>
    <xdr:sp macro="" textlink="">
      <xdr:nvSpPr>
        <xdr:cNvPr id="174" name="n_3aveValue【体育館・プール】&#10;有形固定資産減価償却率">
          <a:extLst>
            <a:ext uri="{FF2B5EF4-FFF2-40B4-BE49-F238E27FC236}">
              <a16:creationId xmlns:a16="http://schemas.microsoft.com/office/drawing/2014/main" xmlns="" id="{120B1D3F-F715-4172-8F29-D48128060903}"/>
            </a:ext>
          </a:extLst>
        </xdr:cNvPr>
        <xdr:cNvSpPr txBox="1"/>
      </xdr:nvSpPr>
      <xdr:spPr>
        <a:xfrm>
          <a:off x="164529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106697</xdr:rowOff>
    </xdr:from>
    <xdr:ext cx="405111" cy="259045"/>
    <xdr:sp macro="" textlink="">
      <xdr:nvSpPr>
        <xdr:cNvPr id="175" name="n_1mainValue【体育館・プール】&#10;有形固定資産減価償却率">
          <a:extLst>
            <a:ext uri="{FF2B5EF4-FFF2-40B4-BE49-F238E27FC236}">
              <a16:creationId xmlns:a16="http://schemas.microsoft.com/office/drawing/2014/main" xmlns="" id="{EA1CF710-7151-4507-A905-B0FB9CDEAEA7}"/>
            </a:ext>
          </a:extLst>
        </xdr:cNvPr>
        <xdr:cNvSpPr txBox="1"/>
      </xdr:nvSpPr>
      <xdr:spPr>
        <a:xfrm>
          <a:off x="323914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150512</xdr:rowOff>
    </xdr:from>
    <xdr:ext cx="405111" cy="259045"/>
    <xdr:sp macro="" textlink="">
      <xdr:nvSpPr>
        <xdr:cNvPr id="176" name="n_2mainValue【体育館・プール】&#10;有形固定資産減価償却率">
          <a:extLst>
            <a:ext uri="{FF2B5EF4-FFF2-40B4-BE49-F238E27FC236}">
              <a16:creationId xmlns:a16="http://schemas.microsoft.com/office/drawing/2014/main" xmlns="" id="{760D4C7D-E577-4D54-8B0E-D741FE4C5BEE}"/>
            </a:ext>
          </a:extLst>
        </xdr:cNvPr>
        <xdr:cNvSpPr txBox="1"/>
      </xdr:nvSpPr>
      <xdr:spPr>
        <a:xfrm>
          <a:off x="24390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a:extLst>
            <a:ext uri="{FF2B5EF4-FFF2-40B4-BE49-F238E27FC236}">
              <a16:creationId xmlns:a16="http://schemas.microsoft.com/office/drawing/2014/main" xmlns="" id="{6E62006A-7C8A-4930-A486-6A0A74B3318C}"/>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a:extLst>
            <a:ext uri="{FF2B5EF4-FFF2-40B4-BE49-F238E27FC236}">
              <a16:creationId xmlns:a16="http://schemas.microsoft.com/office/drawing/2014/main" xmlns="" id="{8DB812FA-C203-4D03-B99B-A66F3516E66B}"/>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a:extLst>
            <a:ext uri="{FF2B5EF4-FFF2-40B4-BE49-F238E27FC236}">
              <a16:creationId xmlns:a16="http://schemas.microsoft.com/office/drawing/2014/main" xmlns="" id="{8B9D576C-1B95-4B6A-BDF4-4383703F15B6}"/>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a:extLst>
            <a:ext uri="{FF2B5EF4-FFF2-40B4-BE49-F238E27FC236}">
              <a16:creationId xmlns:a16="http://schemas.microsoft.com/office/drawing/2014/main" xmlns="" id="{79A3AFB0-0593-47FF-82CE-134A9358CA5F}"/>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a:extLst>
            <a:ext uri="{FF2B5EF4-FFF2-40B4-BE49-F238E27FC236}">
              <a16:creationId xmlns:a16="http://schemas.microsoft.com/office/drawing/2014/main" xmlns="" id="{EBC8C4D8-7377-4D92-9BFB-104252047FF2}"/>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a:extLst>
            <a:ext uri="{FF2B5EF4-FFF2-40B4-BE49-F238E27FC236}">
              <a16:creationId xmlns:a16="http://schemas.microsoft.com/office/drawing/2014/main" xmlns="" id="{1AFFA5E6-CDFD-4EF0-90D6-B9E398041AE4}"/>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a:extLst>
            <a:ext uri="{FF2B5EF4-FFF2-40B4-BE49-F238E27FC236}">
              <a16:creationId xmlns:a16="http://schemas.microsoft.com/office/drawing/2014/main" xmlns="" id="{8C4CFB75-6808-4899-BBD2-48DA88D7B373}"/>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a:extLst>
            <a:ext uri="{FF2B5EF4-FFF2-40B4-BE49-F238E27FC236}">
              <a16:creationId xmlns:a16="http://schemas.microsoft.com/office/drawing/2014/main" xmlns="" id="{62B1FD9E-6903-47E2-8400-46E87BC602B1}"/>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a:extLst>
            <a:ext uri="{FF2B5EF4-FFF2-40B4-BE49-F238E27FC236}">
              <a16:creationId xmlns:a16="http://schemas.microsoft.com/office/drawing/2014/main" xmlns="" id="{A6438269-358D-45B6-8936-1948C73BC87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a:extLst>
            <a:ext uri="{FF2B5EF4-FFF2-40B4-BE49-F238E27FC236}">
              <a16:creationId xmlns:a16="http://schemas.microsoft.com/office/drawing/2014/main" xmlns="" id="{7B231E86-A860-43A1-B261-76C4BE975DE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7" name="直線コネクタ 186">
          <a:extLst>
            <a:ext uri="{FF2B5EF4-FFF2-40B4-BE49-F238E27FC236}">
              <a16:creationId xmlns:a16="http://schemas.microsoft.com/office/drawing/2014/main" xmlns="" id="{9F82496A-F0B7-4F34-BEE5-9F468EEC3662}"/>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88" name="テキスト ボックス 187">
          <a:extLst>
            <a:ext uri="{FF2B5EF4-FFF2-40B4-BE49-F238E27FC236}">
              <a16:creationId xmlns:a16="http://schemas.microsoft.com/office/drawing/2014/main" xmlns="" id="{E40656FC-EEB2-41B2-BCA0-B2BA338DA527}"/>
            </a:ext>
          </a:extLst>
        </xdr:cNvPr>
        <xdr:cNvSpPr txBox="1"/>
      </xdr:nvSpPr>
      <xdr:spPr>
        <a:xfrm>
          <a:off x="552722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9" name="直線コネクタ 188">
          <a:extLst>
            <a:ext uri="{FF2B5EF4-FFF2-40B4-BE49-F238E27FC236}">
              <a16:creationId xmlns:a16="http://schemas.microsoft.com/office/drawing/2014/main" xmlns="" id="{AD452521-DD86-4C4B-B629-C85EDA21E2CF}"/>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90" name="テキスト ボックス 189">
          <a:extLst>
            <a:ext uri="{FF2B5EF4-FFF2-40B4-BE49-F238E27FC236}">
              <a16:creationId xmlns:a16="http://schemas.microsoft.com/office/drawing/2014/main" xmlns="" id="{C0F6A091-3250-4CC6-99C9-95C427830DD9}"/>
            </a:ext>
          </a:extLst>
        </xdr:cNvPr>
        <xdr:cNvSpPr txBox="1"/>
      </xdr:nvSpPr>
      <xdr:spPr>
        <a:xfrm>
          <a:off x="552722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1" name="直線コネクタ 190">
          <a:extLst>
            <a:ext uri="{FF2B5EF4-FFF2-40B4-BE49-F238E27FC236}">
              <a16:creationId xmlns:a16="http://schemas.microsoft.com/office/drawing/2014/main" xmlns="" id="{BF3611B9-E9A8-4CEF-9B1D-5EF6AE9301B6}"/>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92" name="テキスト ボックス 191">
          <a:extLst>
            <a:ext uri="{FF2B5EF4-FFF2-40B4-BE49-F238E27FC236}">
              <a16:creationId xmlns:a16="http://schemas.microsoft.com/office/drawing/2014/main" xmlns="" id="{4FF51C4A-1122-41F8-93A0-6406A078CEA4}"/>
            </a:ext>
          </a:extLst>
        </xdr:cNvPr>
        <xdr:cNvSpPr txBox="1"/>
      </xdr:nvSpPr>
      <xdr:spPr>
        <a:xfrm>
          <a:off x="552722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3" name="直線コネクタ 192">
          <a:extLst>
            <a:ext uri="{FF2B5EF4-FFF2-40B4-BE49-F238E27FC236}">
              <a16:creationId xmlns:a16="http://schemas.microsoft.com/office/drawing/2014/main" xmlns="" id="{84ACC4A5-8FBD-490A-8053-37B74C8BF6DB}"/>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94" name="テキスト ボックス 193">
          <a:extLst>
            <a:ext uri="{FF2B5EF4-FFF2-40B4-BE49-F238E27FC236}">
              <a16:creationId xmlns:a16="http://schemas.microsoft.com/office/drawing/2014/main" xmlns="" id="{7A185932-F8D5-4A4F-9386-D346F25F0FAA}"/>
            </a:ext>
          </a:extLst>
        </xdr:cNvPr>
        <xdr:cNvSpPr txBox="1"/>
      </xdr:nvSpPr>
      <xdr:spPr>
        <a:xfrm>
          <a:off x="552722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a:extLst>
            <a:ext uri="{FF2B5EF4-FFF2-40B4-BE49-F238E27FC236}">
              <a16:creationId xmlns:a16="http://schemas.microsoft.com/office/drawing/2014/main" xmlns="" id="{6FBE8705-85C5-4810-8A14-7CBA576B0712}"/>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6" name="テキスト ボックス 195">
          <a:extLst>
            <a:ext uri="{FF2B5EF4-FFF2-40B4-BE49-F238E27FC236}">
              <a16:creationId xmlns:a16="http://schemas.microsoft.com/office/drawing/2014/main" xmlns="" id="{B1777DA5-3E53-41C3-85A5-491F9B44082E}"/>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体育館・プール】&#10;一人当たり面積グラフ枠">
          <a:extLst>
            <a:ext uri="{FF2B5EF4-FFF2-40B4-BE49-F238E27FC236}">
              <a16:creationId xmlns:a16="http://schemas.microsoft.com/office/drawing/2014/main" xmlns="" id="{0E9484B2-A447-4273-80F6-42C8182306AF}"/>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63</xdr:row>
      <xdr:rowOff>84582</xdr:rowOff>
    </xdr:to>
    <xdr:cxnSp macro="">
      <xdr:nvCxnSpPr>
        <xdr:cNvPr id="198" name="直線コネクタ 197">
          <a:extLst>
            <a:ext uri="{FF2B5EF4-FFF2-40B4-BE49-F238E27FC236}">
              <a16:creationId xmlns:a16="http://schemas.microsoft.com/office/drawing/2014/main" xmlns="" id="{16EDB031-67F2-428A-9571-743E144BE720}"/>
            </a:ext>
          </a:extLst>
        </xdr:cNvPr>
        <xdr:cNvCxnSpPr/>
      </xdr:nvCxnSpPr>
      <xdr:spPr>
        <a:xfrm flipV="1">
          <a:off x="9429115" y="9235440"/>
          <a:ext cx="0" cy="1256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88409</xdr:rowOff>
    </xdr:from>
    <xdr:ext cx="469744" cy="259045"/>
    <xdr:sp macro="" textlink="">
      <xdr:nvSpPr>
        <xdr:cNvPr id="199" name="【体育館・プール】&#10;一人当たり面積最小値テキスト">
          <a:extLst>
            <a:ext uri="{FF2B5EF4-FFF2-40B4-BE49-F238E27FC236}">
              <a16:creationId xmlns:a16="http://schemas.microsoft.com/office/drawing/2014/main" xmlns="" id="{B27FCCC9-CE16-4F51-A3CE-A74784D900E5}"/>
            </a:ext>
          </a:extLst>
        </xdr:cNvPr>
        <xdr:cNvSpPr txBox="1"/>
      </xdr:nvSpPr>
      <xdr:spPr>
        <a:xfrm>
          <a:off x="9467850" y="1049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84582</xdr:rowOff>
    </xdr:from>
    <xdr:to>
      <xdr:col>55</xdr:col>
      <xdr:colOff>88900</xdr:colOff>
      <xdr:row>63</xdr:row>
      <xdr:rowOff>84582</xdr:rowOff>
    </xdr:to>
    <xdr:cxnSp macro="">
      <xdr:nvCxnSpPr>
        <xdr:cNvPr id="200" name="直線コネクタ 199">
          <a:extLst>
            <a:ext uri="{FF2B5EF4-FFF2-40B4-BE49-F238E27FC236}">
              <a16:creationId xmlns:a16="http://schemas.microsoft.com/office/drawing/2014/main" xmlns="" id="{580A1F46-8CF7-4DC4-8347-10F1F32E0DF2}"/>
            </a:ext>
          </a:extLst>
        </xdr:cNvPr>
        <xdr:cNvCxnSpPr/>
      </xdr:nvCxnSpPr>
      <xdr:spPr>
        <a:xfrm>
          <a:off x="9359900" y="104922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01" name="【体育館・プール】&#10;一人当たり面積最大値テキスト">
          <a:extLst>
            <a:ext uri="{FF2B5EF4-FFF2-40B4-BE49-F238E27FC236}">
              <a16:creationId xmlns:a16="http://schemas.microsoft.com/office/drawing/2014/main" xmlns="" id="{921777BF-846A-4D95-97AD-5CE8579A982D}"/>
            </a:ext>
          </a:extLst>
        </xdr:cNvPr>
        <xdr:cNvSpPr txBox="1"/>
      </xdr:nvSpPr>
      <xdr:spPr>
        <a:xfrm>
          <a:off x="9467850" y="901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02" name="直線コネクタ 201">
          <a:extLst>
            <a:ext uri="{FF2B5EF4-FFF2-40B4-BE49-F238E27FC236}">
              <a16:creationId xmlns:a16="http://schemas.microsoft.com/office/drawing/2014/main" xmlns="" id="{32D1AD11-4E24-407E-8518-014058A64733}"/>
            </a:ext>
          </a:extLst>
        </xdr:cNvPr>
        <xdr:cNvCxnSpPr/>
      </xdr:nvCxnSpPr>
      <xdr:spPr>
        <a:xfrm>
          <a:off x="9359900" y="92354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88663</xdr:rowOff>
    </xdr:from>
    <xdr:ext cx="469744" cy="259045"/>
    <xdr:sp macro="" textlink="">
      <xdr:nvSpPr>
        <xdr:cNvPr id="203" name="【体育館・プール】&#10;一人当たり面積平均値テキスト">
          <a:extLst>
            <a:ext uri="{FF2B5EF4-FFF2-40B4-BE49-F238E27FC236}">
              <a16:creationId xmlns:a16="http://schemas.microsoft.com/office/drawing/2014/main" xmlns="" id="{0D4AB9E8-4DD3-429A-9488-2B02EAE06AD0}"/>
            </a:ext>
          </a:extLst>
        </xdr:cNvPr>
        <xdr:cNvSpPr txBox="1"/>
      </xdr:nvSpPr>
      <xdr:spPr>
        <a:xfrm>
          <a:off x="9467850" y="10001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65786</xdr:rowOff>
    </xdr:from>
    <xdr:to>
      <xdr:col>55</xdr:col>
      <xdr:colOff>50800</xdr:colOff>
      <xdr:row>61</xdr:row>
      <xdr:rowOff>167386</xdr:rowOff>
    </xdr:to>
    <xdr:sp macro="" textlink="">
      <xdr:nvSpPr>
        <xdr:cNvPr id="204" name="フローチャート: 判断 203">
          <a:extLst>
            <a:ext uri="{FF2B5EF4-FFF2-40B4-BE49-F238E27FC236}">
              <a16:creationId xmlns:a16="http://schemas.microsoft.com/office/drawing/2014/main" xmlns="" id="{8BFF7737-7B5C-4979-950F-335BBE5DEF6A}"/>
            </a:ext>
          </a:extLst>
        </xdr:cNvPr>
        <xdr:cNvSpPr/>
      </xdr:nvSpPr>
      <xdr:spPr>
        <a:xfrm>
          <a:off x="9398000" y="101432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05" name="フローチャート: 判断 204">
          <a:extLst>
            <a:ext uri="{FF2B5EF4-FFF2-40B4-BE49-F238E27FC236}">
              <a16:creationId xmlns:a16="http://schemas.microsoft.com/office/drawing/2014/main" xmlns="" id="{B642A1BA-91C4-44E2-B2BD-F950AF9E8423}"/>
            </a:ext>
          </a:extLst>
        </xdr:cNvPr>
        <xdr:cNvSpPr/>
      </xdr:nvSpPr>
      <xdr:spPr>
        <a:xfrm>
          <a:off x="8636000" y="10152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70358</xdr:rowOff>
    </xdr:from>
    <xdr:to>
      <xdr:col>46</xdr:col>
      <xdr:colOff>38100</xdr:colOff>
      <xdr:row>62</xdr:row>
      <xdr:rowOff>508</xdr:rowOff>
    </xdr:to>
    <xdr:sp macro="" textlink="">
      <xdr:nvSpPr>
        <xdr:cNvPr id="206" name="フローチャート: 判断 205">
          <a:extLst>
            <a:ext uri="{FF2B5EF4-FFF2-40B4-BE49-F238E27FC236}">
              <a16:creationId xmlns:a16="http://schemas.microsoft.com/office/drawing/2014/main" xmlns="" id="{AE199356-4968-43A8-B65B-F3894BD91F11}"/>
            </a:ext>
          </a:extLst>
        </xdr:cNvPr>
        <xdr:cNvSpPr/>
      </xdr:nvSpPr>
      <xdr:spPr>
        <a:xfrm>
          <a:off x="7842250" y="101478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47498</xdr:rowOff>
    </xdr:from>
    <xdr:to>
      <xdr:col>41</xdr:col>
      <xdr:colOff>101600</xdr:colOff>
      <xdr:row>61</xdr:row>
      <xdr:rowOff>149098</xdr:rowOff>
    </xdr:to>
    <xdr:sp macro="" textlink="">
      <xdr:nvSpPr>
        <xdr:cNvPr id="207" name="フローチャート: 判断 206">
          <a:extLst>
            <a:ext uri="{FF2B5EF4-FFF2-40B4-BE49-F238E27FC236}">
              <a16:creationId xmlns:a16="http://schemas.microsoft.com/office/drawing/2014/main" xmlns="" id="{55997092-2A5B-416A-B2DE-D68FCB5B4A32}"/>
            </a:ext>
          </a:extLst>
        </xdr:cNvPr>
        <xdr:cNvSpPr/>
      </xdr:nvSpPr>
      <xdr:spPr>
        <a:xfrm>
          <a:off x="7029450" y="1012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a:extLst>
            <a:ext uri="{FF2B5EF4-FFF2-40B4-BE49-F238E27FC236}">
              <a16:creationId xmlns:a16="http://schemas.microsoft.com/office/drawing/2014/main" xmlns="" id="{00921CB9-1077-4E24-896E-627E1F8053CA}"/>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a:extLst>
            <a:ext uri="{FF2B5EF4-FFF2-40B4-BE49-F238E27FC236}">
              <a16:creationId xmlns:a16="http://schemas.microsoft.com/office/drawing/2014/main" xmlns="" id="{7E73F1DC-F05B-4D98-8179-E25F561E9E34}"/>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a:extLst>
            <a:ext uri="{FF2B5EF4-FFF2-40B4-BE49-F238E27FC236}">
              <a16:creationId xmlns:a16="http://schemas.microsoft.com/office/drawing/2014/main" xmlns="" id="{F9A9796A-7836-4437-AE3B-8EF6E2D5BEED}"/>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a:extLst>
            <a:ext uri="{FF2B5EF4-FFF2-40B4-BE49-F238E27FC236}">
              <a16:creationId xmlns:a16="http://schemas.microsoft.com/office/drawing/2014/main" xmlns="" id="{5221D894-F8F4-412F-9774-DFD41EB0526B}"/>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a:extLst>
            <a:ext uri="{FF2B5EF4-FFF2-40B4-BE49-F238E27FC236}">
              <a16:creationId xmlns:a16="http://schemas.microsoft.com/office/drawing/2014/main" xmlns="" id="{372AE179-4814-48B9-A6FE-FA71281305A4}"/>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26924</xdr:rowOff>
    </xdr:from>
    <xdr:to>
      <xdr:col>55</xdr:col>
      <xdr:colOff>50800</xdr:colOff>
      <xdr:row>62</xdr:row>
      <xdr:rowOff>128524</xdr:rowOff>
    </xdr:to>
    <xdr:sp macro="" textlink="">
      <xdr:nvSpPr>
        <xdr:cNvPr id="213" name="楕円 212">
          <a:extLst>
            <a:ext uri="{FF2B5EF4-FFF2-40B4-BE49-F238E27FC236}">
              <a16:creationId xmlns:a16="http://schemas.microsoft.com/office/drawing/2014/main" xmlns="" id="{6B029017-A9ED-4ED3-9FFC-DE9FCB3EFAF6}"/>
            </a:ext>
          </a:extLst>
        </xdr:cNvPr>
        <xdr:cNvSpPr/>
      </xdr:nvSpPr>
      <xdr:spPr>
        <a:xfrm>
          <a:off x="9398000" y="102694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5351</xdr:rowOff>
    </xdr:from>
    <xdr:ext cx="469744" cy="259045"/>
    <xdr:sp macro="" textlink="">
      <xdr:nvSpPr>
        <xdr:cNvPr id="214" name="【体育館・プール】&#10;一人当たり面積該当値テキスト">
          <a:extLst>
            <a:ext uri="{FF2B5EF4-FFF2-40B4-BE49-F238E27FC236}">
              <a16:creationId xmlns:a16="http://schemas.microsoft.com/office/drawing/2014/main" xmlns="" id="{ABB7F76A-E58B-471C-87B8-EC1364A84EE3}"/>
            </a:ext>
          </a:extLst>
        </xdr:cNvPr>
        <xdr:cNvSpPr txBox="1"/>
      </xdr:nvSpPr>
      <xdr:spPr>
        <a:xfrm>
          <a:off x="9467850" y="10247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31496</xdr:rowOff>
    </xdr:from>
    <xdr:to>
      <xdr:col>50</xdr:col>
      <xdr:colOff>165100</xdr:colOff>
      <xdr:row>62</xdr:row>
      <xdr:rowOff>133096</xdr:rowOff>
    </xdr:to>
    <xdr:sp macro="" textlink="">
      <xdr:nvSpPr>
        <xdr:cNvPr id="215" name="楕円 214">
          <a:extLst>
            <a:ext uri="{FF2B5EF4-FFF2-40B4-BE49-F238E27FC236}">
              <a16:creationId xmlns:a16="http://schemas.microsoft.com/office/drawing/2014/main" xmlns="" id="{B4A701E9-5983-4980-A169-452F8393CFF3}"/>
            </a:ext>
          </a:extLst>
        </xdr:cNvPr>
        <xdr:cNvSpPr/>
      </xdr:nvSpPr>
      <xdr:spPr>
        <a:xfrm>
          <a:off x="8636000" y="1027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77724</xdr:rowOff>
    </xdr:from>
    <xdr:to>
      <xdr:col>55</xdr:col>
      <xdr:colOff>0</xdr:colOff>
      <xdr:row>62</xdr:row>
      <xdr:rowOff>82296</xdr:rowOff>
    </xdr:to>
    <xdr:cxnSp macro="">
      <xdr:nvCxnSpPr>
        <xdr:cNvPr id="216" name="直線コネクタ 215">
          <a:extLst>
            <a:ext uri="{FF2B5EF4-FFF2-40B4-BE49-F238E27FC236}">
              <a16:creationId xmlns:a16="http://schemas.microsoft.com/office/drawing/2014/main" xmlns="" id="{523CC9D5-C8FE-4D00-8870-09B8167E9D73}"/>
            </a:ext>
          </a:extLst>
        </xdr:cNvPr>
        <xdr:cNvCxnSpPr/>
      </xdr:nvCxnSpPr>
      <xdr:spPr>
        <a:xfrm flipV="1">
          <a:off x="8686800" y="10320274"/>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31496</xdr:rowOff>
    </xdr:from>
    <xdr:to>
      <xdr:col>46</xdr:col>
      <xdr:colOff>38100</xdr:colOff>
      <xdr:row>62</xdr:row>
      <xdr:rowOff>133096</xdr:rowOff>
    </xdr:to>
    <xdr:sp macro="" textlink="">
      <xdr:nvSpPr>
        <xdr:cNvPr id="217" name="楕円 216">
          <a:extLst>
            <a:ext uri="{FF2B5EF4-FFF2-40B4-BE49-F238E27FC236}">
              <a16:creationId xmlns:a16="http://schemas.microsoft.com/office/drawing/2014/main" xmlns="" id="{F393F1F4-6D9A-4F09-8568-28750BB3B63A}"/>
            </a:ext>
          </a:extLst>
        </xdr:cNvPr>
        <xdr:cNvSpPr/>
      </xdr:nvSpPr>
      <xdr:spPr>
        <a:xfrm>
          <a:off x="7842250" y="102740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82296</xdr:rowOff>
    </xdr:from>
    <xdr:to>
      <xdr:col>50</xdr:col>
      <xdr:colOff>114300</xdr:colOff>
      <xdr:row>62</xdr:row>
      <xdr:rowOff>82296</xdr:rowOff>
    </xdr:to>
    <xdr:cxnSp macro="">
      <xdr:nvCxnSpPr>
        <xdr:cNvPr id="218" name="直線コネクタ 217">
          <a:extLst>
            <a:ext uri="{FF2B5EF4-FFF2-40B4-BE49-F238E27FC236}">
              <a16:creationId xmlns:a16="http://schemas.microsoft.com/office/drawing/2014/main" xmlns="" id="{E841B6E0-3C3C-48AA-B14B-F94007EFD071}"/>
            </a:ext>
          </a:extLst>
        </xdr:cNvPr>
        <xdr:cNvCxnSpPr/>
      </xdr:nvCxnSpPr>
      <xdr:spPr>
        <a:xfrm>
          <a:off x="7886700" y="1032484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19" name="n_1aveValue【体育館・プール】&#10;一人当たり面積">
          <a:extLst>
            <a:ext uri="{FF2B5EF4-FFF2-40B4-BE49-F238E27FC236}">
              <a16:creationId xmlns:a16="http://schemas.microsoft.com/office/drawing/2014/main" xmlns="" id="{5963226B-2D0E-4688-9F84-91095CD530E8}"/>
            </a:ext>
          </a:extLst>
        </xdr:cNvPr>
        <xdr:cNvSpPr txBox="1"/>
      </xdr:nvSpPr>
      <xdr:spPr>
        <a:xfrm>
          <a:off x="8458277" y="993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17035</xdr:rowOff>
    </xdr:from>
    <xdr:ext cx="469744" cy="259045"/>
    <xdr:sp macro="" textlink="">
      <xdr:nvSpPr>
        <xdr:cNvPr id="220" name="n_2aveValue【体育館・プール】&#10;一人当たり面積">
          <a:extLst>
            <a:ext uri="{FF2B5EF4-FFF2-40B4-BE49-F238E27FC236}">
              <a16:creationId xmlns:a16="http://schemas.microsoft.com/office/drawing/2014/main" xmlns="" id="{6E2FAEAD-20F4-4AF5-89AA-FF114181E748}"/>
            </a:ext>
          </a:extLst>
        </xdr:cNvPr>
        <xdr:cNvSpPr txBox="1"/>
      </xdr:nvSpPr>
      <xdr:spPr>
        <a:xfrm>
          <a:off x="7677227" y="9929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165625</xdr:rowOff>
    </xdr:from>
    <xdr:ext cx="469744" cy="259045"/>
    <xdr:sp macro="" textlink="">
      <xdr:nvSpPr>
        <xdr:cNvPr id="221" name="n_3aveValue【体育館・プール】&#10;一人当たり面積">
          <a:extLst>
            <a:ext uri="{FF2B5EF4-FFF2-40B4-BE49-F238E27FC236}">
              <a16:creationId xmlns:a16="http://schemas.microsoft.com/office/drawing/2014/main" xmlns="" id="{327498E6-DAEB-44C2-B2AB-C36D1FAF47FD}"/>
            </a:ext>
          </a:extLst>
        </xdr:cNvPr>
        <xdr:cNvSpPr txBox="1"/>
      </xdr:nvSpPr>
      <xdr:spPr>
        <a:xfrm>
          <a:off x="6864427" y="991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124223</xdr:rowOff>
    </xdr:from>
    <xdr:ext cx="469744" cy="259045"/>
    <xdr:sp macro="" textlink="">
      <xdr:nvSpPr>
        <xdr:cNvPr id="222" name="n_1mainValue【体育館・プール】&#10;一人当たり面積">
          <a:extLst>
            <a:ext uri="{FF2B5EF4-FFF2-40B4-BE49-F238E27FC236}">
              <a16:creationId xmlns:a16="http://schemas.microsoft.com/office/drawing/2014/main" xmlns="" id="{FAB89A5A-9323-4564-880B-6AB7A6DAB24B}"/>
            </a:ext>
          </a:extLst>
        </xdr:cNvPr>
        <xdr:cNvSpPr txBox="1"/>
      </xdr:nvSpPr>
      <xdr:spPr>
        <a:xfrm>
          <a:off x="8458277" y="10366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124223</xdr:rowOff>
    </xdr:from>
    <xdr:ext cx="469744" cy="259045"/>
    <xdr:sp macro="" textlink="">
      <xdr:nvSpPr>
        <xdr:cNvPr id="223" name="n_2mainValue【体育館・プール】&#10;一人当たり面積">
          <a:extLst>
            <a:ext uri="{FF2B5EF4-FFF2-40B4-BE49-F238E27FC236}">
              <a16:creationId xmlns:a16="http://schemas.microsoft.com/office/drawing/2014/main" xmlns="" id="{C21D65F1-7F6C-4238-80AD-64C045A6FF82}"/>
            </a:ext>
          </a:extLst>
        </xdr:cNvPr>
        <xdr:cNvSpPr txBox="1"/>
      </xdr:nvSpPr>
      <xdr:spPr>
        <a:xfrm>
          <a:off x="7677227" y="10366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a:extLst>
            <a:ext uri="{FF2B5EF4-FFF2-40B4-BE49-F238E27FC236}">
              <a16:creationId xmlns:a16="http://schemas.microsoft.com/office/drawing/2014/main" xmlns="" id="{858028CC-AF6F-452D-90DA-6D4F3B98DA18}"/>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a:extLst>
            <a:ext uri="{FF2B5EF4-FFF2-40B4-BE49-F238E27FC236}">
              <a16:creationId xmlns:a16="http://schemas.microsoft.com/office/drawing/2014/main" xmlns="" id="{048FA598-7005-4F55-91CF-74ABB3D6314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a:extLst>
            <a:ext uri="{FF2B5EF4-FFF2-40B4-BE49-F238E27FC236}">
              <a16:creationId xmlns:a16="http://schemas.microsoft.com/office/drawing/2014/main" xmlns="" id="{9349F42F-FB08-48E5-82B3-7CBAC9F65E0F}"/>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a:extLst>
            <a:ext uri="{FF2B5EF4-FFF2-40B4-BE49-F238E27FC236}">
              <a16:creationId xmlns:a16="http://schemas.microsoft.com/office/drawing/2014/main" xmlns="" id="{73BDD379-2B4B-4815-A815-5A98729AFCEB}"/>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a:extLst>
            <a:ext uri="{FF2B5EF4-FFF2-40B4-BE49-F238E27FC236}">
              <a16:creationId xmlns:a16="http://schemas.microsoft.com/office/drawing/2014/main" xmlns="" id="{E932229B-923B-4128-9395-3E8F7383118E}"/>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a:extLst>
            <a:ext uri="{FF2B5EF4-FFF2-40B4-BE49-F238E27FC236}">
              <a16:creationId xmlns:a16="http://schemas.microsoft.com/office/drawing/2014/main" xmlns="" id="{CCADD752-D180-4B2A-9799-12B99DA63AFB}"/>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a:extLst>
            <a:ext uri="{FF2B5EF4-FFF2-40B4-BE49-F238E27FC236}">
              <a16:creationId xmlns:a16="http://schemas.microsoft.com/office/drawing/2014/main" xmlns="" id="{A1FC10DF-2970-4589-89B2-E91895EB64DD}"/>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a:extLst>
            <a:ext uri="{FF2B5EF4-FFF2-40B4-BE49-F238E27FC236}">
              <a16:creationId xmlns:a16="http://schemas.microsoft.com/office/drawing/2014/main" xmlns="" id="{441C9F1C-C281-4027-AA1B-4A0B1F54CD3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a:extLst>
            <a:ext uri="{FF2B5EF4-FFF2-40B4-BE49-F238E27FC236}">
              <a16:creationId xmlns:a16="http://schemas.microsoft.com/office/drawing/2014/main" xmlns="" id="{83417904-C502-4FA1-82BA-E7EE778DA9A8}"/>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a:extLst>
            <a:ext uri="{FF2B5EF4-FFF2-40B4-BE49-F238E27FC236}">
              <a16:creationId xmlns:a16="http://schemas.microsoft.com/office/drawing/2014/main" xmlns="" id="{FB960F63-9AFC-4169-8C9D-B46D99B253D9}"/>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a:extLst>
            <a:ext uri="{FF2B5EF4-FFF2-40B4-BE49-F238E27FC236}">
              <a16:creationId xmlns:a16="http://schemas.microsoft.com/office/drawing/2014/main" xmlns="" id="{37BD685D-02EC-4C87-B8DF-C17C22699445}"/>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85</xdr:row>
      <xdr:rowOff>143527</xdr:rowOff>
    </xdr:from>
    <xdr:ext cx="338939" cy="259045"/>
    <xdr:sp macro="" textlink="">
      <xdr:nvSpPr>
        <xdr:cNvPr id="235" name="テキスト ボックス 234">
          <a:extLst>
            <a:ext uri="{FF2B5EF4-FFF2-40B4-BE49-F238E27FC236}">
              <a16:creationId xmlns:a16="http://schemas.microsoft.com/office/drawing/2014/main" xmlns="" id="{73A70EEF-6521-4AF3-BBA3-353C73B87C62}"/>
            </a:ext>
          </a:extLst>
        </xdr:cNvPr>
        <xdr:cNvSpPr txBox="1"/>
      </xdr:nvSpPr>
      <xdr:spPr>
        <a:xfrm>
          <a:off x="384961" y="14183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a:extLst>
            <a:ext uri="{FF2B5EF4-FFF2-40B4-BE49-F238E27FC236}">
              <a16:creationId xmlns:a16="http://schemas.microsoft.com/office/drawing/2014/main" xmlns="" id="{369A2D4B-5DF1-4FD4-8D51-1CDB8A1D0718}"/>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a:extLst>
            <a:ext uri="{FF2B5EF4-FFF2-40B4-BE49-F238E27FC236}">
              <a16:creationId xmlns:a16="http://schemas.microsoft.com/office/drawing/2014/main" xmlns="" id="{61EA7132-EDC1-4B4D-BDB2-C7E4819B6909}"/>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a:extLst>
            <a:ext uri="{FF2B5EF4-FFF2-40B4-BE49-F238E27FC236}">
              <a16:creationId xmlns:a16="http://schemas.microsoft.com/office/drawing/2014/main" xmlns="" id="{0A92B0B8-529D-430A-94F5-93DDBE4A1288}"/>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a:extLst>
            <a:ext uri="{FF2B5EF4-FFF2-40B4-BE49-F238E27FC236}">
              <a16:creationId xmlns:a16="http://schemas.microsoft.com/office/drawing/2014/main" xmlns="" id="{3F324FEF-A04B-4762-AE8A-91CAB31A99C3}"/>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a:extLst>
            <a:ext uri="{FF2B5EF4-FFF2-40B4-BE49-F238E27FC236}">
              <a16:creationId xmlns:a16="http://schemas.microsoft.com/office/drawing/2014/main" xmlns="" id="{DDB4950C-77C1-45AA-AAF0-FE97C3B3B3D8}"/>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a:extLst>
            <a:ext uri="{FF2B5EF4-FFF2-40B4-BE49-F238E27FC236}">
              <a16:creationId xmlns:a16="http://schemas.microsoft.com/office/drawing/2014/main" xmlns="" id="{A6647CF9-43FA-4B93-948A-D24B97500471}"/>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a:extLst>
            <a:ext uri="{FF2B5EF4-FFF2-40B4-BE49-F238E27FC236}">
              <a16:creationId xmlns:a16="http://schemas.microsoft.com/office/drawing/2014/main" xmlns="" id="{E013B30B-EF19-496C-BD43-2363DA579833}"/>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3" name="テキスト ボックス 242">
          <a:extLst>
            <a:ext uri="{FF2B5EF4-FFF2-40B4-BE49-F238E27FC236}">
              <a16:creationId xmlns:a16="http://schemas.microsoft.com/office/drawing/2014/main" xmlns="" id="{42136DBE-DCDB-4F6F-BE72-DC437F9ABA72}"/>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a:extLst>
            <a:ext uri="{FF2B5EF4-FFF2-40B4-BE49-F238E27FC236}">
              <a16:creationId xmlns:a16="http://schemas.microsoft.com/office/drawing/2014/main" xmlns="" id="{8CCAC013-3AF6-42E7-9B3E-0CBF70A2946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a:extLst>
            <a:ext uri="{FF2B5EF4-FFF2-40B4-BE49-F238E27FC236}">
              <a16:creationId xmlns:a16="http://schemas.microsoft.com/office/drawing/2014/main" xmlns="" id="{B2A1A8DC-1065-4406-8DB0-24BC0F5711AC}"/>
            </a:ext>
          </a:extLst>
        </xdr:cNvPr>
        <xdr:cNvSpPr txBox="1"/>
      </xdr:nvSpPr>
      <xdr:spPr>
        <a:xfrm>
          <a:off x="2757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a:extLst>
            <a:ext uri="{FF2B5EF4-FFF2-40B4-BE49-F238E27FC236}">
              <a16:creationId xmlns:a16="http://schemas.microsoft.com/office/drawing/2014/main" xmlns="" id="{CC37C2F1-DFFD-489A-810E-1E200F5FF66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114300</xdr:rowOff>
    </xdr:from>
    <xdr:to>
      <xdr:col>24</xdr:col>
      <xdr:colOff>62865</xdr:colOff>
      <xdr:row>86</xdr:row>
      <xdr:rowOff>0</xdr:rowOff>
    </xdr:to>
    <xdr:cxnSp macro="">
      <xdr:nvCxnSpPr>
        <xdr:cNvPr id="247" name="直線コネクタ 246">
          <a:extLst>
            <a:ext uri="{FF2B5EF4-FFF2-40B4-BE49-F238E27FC236}">
              <a16:creationId xmlns:a16="http://schemas.microsoft.com/office/drawing/2014/main" xmlns="" id="{3016F435-7619-4F88-A259-49562F3DDA13}"/>
            </a:ext>
          </a:extLst>
        </xdr:cNvPr>
        <xdr:cNvCxnSpPr/>
      </xdr:nvCxnSpPr>
      <xdr:spPr>
        <a:xfrm flipV="1">
          <a:off x="4177665" y="128333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3827</xdr:rowOff>
    </xdr:from>
    <xdr:ext cx="340478" cy="259045"/>
    <xdr:sp macro="" textlink="">
      <xdr:nvSpPr>
        <xdr:cNvPr id="248" name="【福祉施設】&#10;有形固定資産減価償却率最小値テキスト">
          <a:extLst>
            <a:ext uri="{FF2B5EF4-FFF2-40B4-BE49-F238E27FC236}">
              <a16:creationId xmlns:a16="http://schemas.microsoft.com/office/drawing/2014/main" xmlns="" id="{D76B3E3B-5107-42F3-BD3C-A7FBEBFEE95D}"/>
            </a:ext>
          </a:extLst>
        </xdr:cNvPr>
        <xdr:cNvSpPr txBox="1"/>
      </xdr:nvSpPr>
      <xdr:spPr>
        <a:xfrm>
          <a:off x="4216400" y="142087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0</xdr:rowOff>
    </xdr:from>
    <xdr:to>
      <xdr:col>24</xdr:col>
      <xdr:colOff>152400</xdr:colOff>
      <xdr:row>86</xdr:row>
      <xdr:rowOff>0</xdr:rowOff>
    </xdr:to>
    <xdr:cxnSp macro="">
      <xdr:nvCxnSpPr>
        <xdr:cNvPr id="249" name="直線コネクタ 248">
          <a:extLst>
            <a:ext uri="{FF2B5EF4-FFF2-40B4-BE49-F238E27FC236}">
              <a16:creationId xmlns:a16="http://schemas.microsoft.com/office/drawing/2014/main" xmlns="" id="{CE8A381A-C45C-41BD-A81A-5DDEB792F6A4}"/>
            </a:ext>
          </a:extLst>
        </xdr:cNvPr>
        <xdr:cNvCxnSpPr/>
      </xdr:nvCxnSpPr>
      <xdr:spPr>
        <a:xfrm>
          <a:off x="4108450" y="14204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60977</xdr:rowOff>
    </xdr:from>
    <xdr:ext cx="405111" cy="259045"/>
    <xdr:sp macro="" textlink="">
      <xdr:nvSpPr>
        <xdr:cNvPr id="250" name="【福祉施設】&#10;有形固定資産減価償却率最大値テキスト">
          <a:extLst>
            <a:ext uri="{FF2B5EF4-FFF2-40B4-BE49-F238E27FC236}">
              <a16:creationId xmlns:a16="http://schemas.microsoft.com/office/drawing/2014/main" xmlns="" id="{8526FACB-AC76-4E09-B4F2-D1D035D2A0DF}"/>
            </a:ext>
          </a:extLst>
        </xdr:cNvPr>
        <xdr:cNvSpPr txBox="1"/>
      </xdr:nvSpPr>
      <xdr:spPr>
        <a:xfrm>
          <a:off x="4216400" y="12614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114300</xdr:rowOff>
    </xdr:from>
    <xdr:to>
      <xdr:col>24</xdr:col>
      <xdr:colOff>152400</xdr:colOff>
      <xdr:row>77</xdr:row>
      <xdr:rowOff>114300</xdr:rowOff>
    </xdr:to>
    <xdr:cxnSp macro="">
      <xdr:nvCxnSpPr>
        <xdr:cNvPr id="251" name="直線コネクタ 250">
          <a:extLst>
            <a:ext uri="{FF2B5EF4-FFF2-40B4-BE49-F238E27FC236}">
              <a16:creationId xmlns:a16="http://schemas.microsoft.com/office/drawing/2014/main" xmlns="" id="{D3173039-B9ED-4B30-A0BE-7EAAA0AFD110}"/>
            </a:ext>
          </a:extLst>
        </xdr:cNvPr>
        <xdr:cNvCxnSpPr/>
      </xdr:nvCxnSpPr>
      <xdr:spPr>
        <a:xfrm>
          <a:off x="4108450" y="12833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82566</xdr:rowOff>
    </xdr:from>
    <xdr:ext cx="405111" cy="259045"/>
    <xdr:sp macro="" textlink="">
      <xdr:nvSpPr>
        <xdr:cNvPr id="252" name="【福祉施設】&#10;有形固定資産減価償却率平均値テキスト">
          <a:extLst>
            <a:ext uri="{FF2B5EF4-FFF2-40B4-BE49-F238E27FC236}">
              <a16:creationId xmlns:a16="http://schemas.microsoft.com/office/drawing/2014/main" xmlns="" id="{607251CC-4B56-4E33-8502-B21BAADCAD7C}"/>
            </a:ext>
          </a:extLst>
        </xdr:cNvPr>
        <xdr:cNvSpPr txBox="1"/>
      </xdr:nvSpPr>
      <xdr:spPr>
        <a:xfrm>
          <a:off x="4216400" y="13131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59689</xdr:rowOff>
    </xdr:from>
    <xdr:to>
      <xdr:col>24</xdr:col>
      <xdr:colOff>114300</xdr:colOff>
      <xdr:row>80</xdr:row>
      <xdr:rowOff>161289</xdr:rowOff>
    </xdr:to>
    <xdr:sp macro="" textlink="">
      <xdr:nvSpPr>
        <xdr:cNvPr id="253" name="フローチャート: 判断 252">
          <a:extLst>
            <a:ext uri="{FF2B5EF4-FFF2-40B4-BE49-F238E27FC236}">
              <a16:creationId xmlns:a16="http://schemas.microsoft.com/office/drawing/2014/main" xmlns="" id="{C240FC7A-AC57-4ABF-A6D7-98490A987F8D}"/>
            </a:ext>
          </a:extLst>
        </xdr:cNvPr>
        <xdr:cNvSpPr/>
      </xdr:nvSpPr>
      <xdr:spPr>
        <a:xfrm>
          <a:off x="41275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99695</xdr:rowOff>
    </xdr:from>
    <xdr:to>
      <xdr:col>20</xdr:col>
      <xdr:colOff>38100</xdr:colOff>
      <xdr:row>81</xdr:row>
      <xdr:rowOff>29845</xdr:rowOff>
    </xdr:to>
    <xdr:sp macro="" textlink="">
      <xdr:nvSpPr>
        <xdr:cNvPr id="254" name="フローチャート: 判断 253">
          <a:extLst>
            <a:ext uri="{FF2B5EF4-FFF2-40B4-BE49-F238E27FC236}">
              <a16:creationId xmlns:a16="http://schemas.microsoft.com/office/drawing/2014/main" xmlns="" id="{AE057EA6-C9C1-43D5-9EEC-50615CC230CD}"/>
            </a:ext>
          </a:extLst>
        </xdr:cNvPr>
        <xdr:cNvSpPr/>
      </xdr:nvSpPr>
      <xdr:spPr>
        <a:xfrm>
          <a:off x="3384550" y="133140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128270</xdr:rowOff>
    </xdr:from>
    <xdr:to>
      <xdr:col>15</xdr:col>
      <xdr:colOff>101600</xdr:colOff>
      <xdr:row>81</xdr:row>
      <xdr:rowOff>58420</xdr:rowOff>
    </xdr:to>
    <xdr:sp macro="" textlink="">
      <xdr:nvSpPr>
        <xdr:cNvPr id="255" name="フローチャート: 判断 254">
          <a:extLst>
            <a:ext uri="{FF2B5EF4-FFF2-40B4-BE49-F238E27FC236}">
              <a16:creationId xmlns:a16="http://schemas.microsoft.com/office/drawing/2014/main" xmlns="" id="{C1A12D5B-368C-48FD-988F-F65AD91B6D74}"/>
            </a:ext>
          </a:extLst>
        </xdr:cNvPr>
        <xdr:cNvSpPr/>
      </xdr:nvSpPr>
      <xdr:spPr>
        <a:xfrm>
          <a:off x="2571750" y="133426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34925</xdr:rowOff>
    </xdr:from>
    <xdr:to>
      <xdr:col>10</xdr:col>
      <xdr:colOff>165100</xdr:colOff>
      <xdr:row>81</xdr:row>
      <xdr:rowOff>136525</xdr:rowOff>
    </xdr:to>
    <xdr:sp macro="" textlink="">
      <xdr:nvSpPr>
        <xdr:cNvPr id="256" name="フローチャート: 判断 255">
          <a:extLst>
            <a:ext uri="{FF2B5EF4-FFF2-40B4-BE49-F238E27FC236}">
              <a16:creationId xmlns:a16="http://schemas.microsoft.com/office/drawing/2014/main" xmlns="" id="{D05EFE7E-6623-4E92-8B9D-A7CD3F15E67F}"/>
            </a:ext>
          </a:extLst>
        </xdr:cNvPr>
        <xdr:cNvSpPr/>
      </xdr:nvSpPr>
      <xdr:spPr>
        <a:xfrm>
          <a:off x="1778000" y="1341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xmlns="" id="{F04AC9E1-617A-41E0-BDD5-92AB71D6F4C9}"/>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xmlns="" id="{0CE9F779-99D2-484E-8D96-F249C5C6A44F}"/>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xmlns="" id="{C52C7BCA-5A64-4404-A9C1-A367B4858A99}"/>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xmlns="" id="{DC2ACF69-89B1-46FA-AE20-584728A4BD4C}"/>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xmlns="" id="{98D76D57-1293-4FCD-A241-FEE72A23052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57786</xdr:rowOff>
    </xdr:from>
    <xdr:to>
      <xdr:col>24</xdr:col>
      <xdr:colOff>114300</xdr:colOff>
      <xdr:row>81</xdr:row>
      <xdr:rowOff>159386</xdr:rowOff>
    </xdr:to>
    <xdr:sp macro="" textlink="">
      <xdr:nvSpPr>
        <xdr:cNvPr id="262" name="楕円 261">
          <a:extLst>
            <a:ext uri="{FF2B5EF4-FFF2-40B4-BE49-F238E27FC236}">
              <a16:creationId xmlns:a16="http://schemas.microsoft.com/office/drawing/2014/main" xmlns="" id="{74B08D6E-AD30-424B-83A5-167ABAB5CEA8}"/>
            </a:ext>
          </a:extLst>
        </xdr:cNvPr>
        <xdr:cNvSpPr/>
      </xdr:nvSpPr>
      <xdr:spPr>
        <a:xfrm>
          <a:off x="4127500" y="1343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36213</xdr:rowOff>
    </xdr:from>
    <xdr:ext cx="405111" cy="259045"/>
    <xdr:sp macro="" textlink="">
      <xdr:nvSpPr>
        <xdr:cNvPr id="263" name="【福祉施設】&#10;有形固定資産減価償却率該当値テキスト">
          <a:extLst>
            <a:ext uri="{FF2B5EF4-FFF2-40B4-BE49-F238E27FC236}">
              <a16:creationId xmlns:a16="http://schemas.microsoft.com/office/drawing/2014/main" xmlns="" id="{B04DAF0C-1E8D-4892-8E7D-FA5D97CF7B05}"/>
            </a:ext>
          </a:extLst>
        </xdr:cNvPr>
        <xdr:cNvSpPr txBox="1"/>
      </xdr:nvSpPr>
      <xdr:spPr>
        <a:xfrm>
          <a:off x="4216400" y="1341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99695</xdr:rowOff>
    </xdr:from>
    <xdr:to>
      <xdr:col>20</xdr:col>
      <xdr:colOff>38100</xdr:colOff>
      <xdr:row>82</xdr:row>
      <xdr:rowOff>29845</xdr:rowOff>
    </xdr:to>
    <xdr:sp macro="" textlink="">
      <xdr:nvSpPr>
        <xdr:cNvPr id="264" name="楕円 263">
          <a:extLst>
            <a:ext uri="{FF2B5EF4-FFF2-40B4-BE49-F238E27FC236}">
              <a16:creationId xmlns:a16="http://schemas.microsoft.com/office/drawing/2014/main" xmlns="" id="{B6AF2A24-E6DA-4205-A568-8F5D33B22B11}"/>
            </a:ext>
          </a:extLst>
        </xdr:cNvPr>
        <xdr:cNvSpPr/>
      </xdr:nvSpPr>
      <xdr:spPr>
        <a:xfrm>
          <a:off x="3384550" y="134791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108586</xdr:rowOff>
    </xdr:from>
    <xdr:to>
      <xdr:col>24</xdr:col>
      <xdr:colOff>63500</xdr:colOff>
      <xdr:row>81</xdr:row>
      <xdr:rowOff>150495</xdr:rowOff>
    </xdr:to>
    <xdr:cxnSp macro="">
      <xdr:nvCxnSpPr>
        <xdr:cNvPr id="265" name="直線コネクタ 264">
          <a:extLst>
            <a:ext uri="{FF2B5EF4-FFF2-40B4-BE49-F238E27FC236}">
              <a16:creationId xmlns:a16="http://schemas.microsoft.com/office/drawing/2014/main" xmlns="" id="{0BD28D74-FF16-4A4B-9AF4-691CC789437B}"/>
            </a:ext>
          </a:extLst>
        </xdr:cNvPr>
        <xdr:cNvCxnSpPr/>
      </xdr:nvCxnSpPr>
      <xdr:spPr>
        <a:xfrm flipV="1">
          <a:off x="3429000" y="13488036"/>
          <a:ext cx="7493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141605</xdr:rowOff>
    </xdr:from>
    <xdr:to>
      <xdr:col>15</xdr:col>
      <xdr:colOff>101600</xdr:colOff>
      <xdr:row>82</xdr:row>
      <xdr:rowOff>71755</xdr:rowOff>
    </xdr:to>
    <xdr:sp macro="" textlink="">
      <xdr:nvSpPr>
        <xdr:cNvPr id="266" name="楕円 265">
          <a:extLst>
            <a:ext uri="{FF2B5EF4-FFF2-40B4-BE49-F238E27FC236}">
              <a16:creationId xmlns:a16="http://schemas.microsoft.com/office/drawing/2014/main" xmlns="" id="{6292BD87-64CF-4935-A8A4-DD407BCF93D7}"/>
            </a:ext>
          </a:extLst>
        </xdr:cNvPr>
        <xdr:cNvSpPr/>
      </xdr:nvSpPr>
      <xdr:spPr>
        <a:xfrm>
          <a:off x="2571750" y="135210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150495</xdr:rowOff>
    </xdr:from>
    <xdr:to>
      <xdr:col>19</xdr:col>
      <xdr:colOff>177800</xdr:colOff>
      <xdr:row>82</xdr:row>
      <xdr:rowOff>20955</xdr:rowOff>
    </xdr:to>
    <xdr:cxnSp macro="">
      <xdr:nvCxnSpPr>
        <xdr:cNvPr id="267" name="直線コネクタ 266">
          <a:extLst>
            <a:ext uri="{FF2B5EF4-FFF2-40B4-BE49-F238E27FC236}">
              <a16:creationId xmlns:a16="http://schemas.microsoft.com/office/drawing/2014/main" xmlns="" id="{9D25430C-D5AF-4772-96D2-38ECFEA6BDA5}"/>
            </a:ext>
          </a:extLst>
        </xdr:cNvPr>
        <xdr:cNvCxnSpPr/>
      </xdr:nvCxnSpPr>
      <xdr:spPr>
        <a:xfrm flipV="1">
          <a:off x="2622550" y="13529945"/>
          <a:ext cx="80645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46372</xdr:rowOff>
    </xdr:from>
    <xdr:ext cx="405111" cy="259045"/>
    <xdr:sp macro="" textlink="">
      <xdr:nvSpPr>
        <xdr:cNvPr id="268" name="n_1aveValue【福祉施設】&#10;有形固定資産減価償却率">
          <a:extLst>
            <a:ext uri="{FF2B5EF4-FFF2-40B4-BE49-F238E27FC236}">
              <a16:creationId xmlns:a16="http://schemas.microsoft.com/office/drawing/2014/main" xmlns="" id="{FC4ABF21-89ED-4215-BFDA-43340DFBB5E1}"/>
            </a:ext>
          </a:extLst>
        </xdr:cNvPr>
        <xdr:cNvSpPr txBox="1"/>
      </xdr:nvSpPr>
      <xdr:spPr>
        <a:xfrm>
          <a:off x="3239144" y="1309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74947</xdr:rowOff>
    </xdr:from>
    <xdr:ext cx="405111" cy="259045"/>
    <xdr:sp macro="" textlink="">
      <xdr:nvSpPr>
        <xdr:cNvPr id="269" name="n_2aveValue【福祉施設】&#10;有形固定資産減価償却率">
          <a:extLst>
            <a:ext uri="{FF2B5EF4-FFF2-40B4-BE49-F238E27FC236}">
              <a16:creationId xmlns:a16="http://schemas.microsoft.com/office/drawing/2014/main" xmlns="" id="{E1FC9365-736D-473D-8163-4A2EEC9ABE7E}"/>
            </a:ext>
          </a:extLst>
        </xdr:cNvPr>
        <xdr:cNvSpPr txBox="1"/>
      </xdr:nvSpPr>
      <xdr:spPr>
        <a:xfrm>
          <a:off x="2439044" y="1312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153052</xdr:rowOff>
    </xdr:from>
    <xdr:ext cx="405111" cy="259045"/>
    <xdr:sp macro="" textlink="">
      <xdr:nvSpPr>
        <xdr:cNvPr id="270" name="n_3aveValue【福祉施設】&#10;有形固定資産減価償却率">
          <a:extLst>
            <a:ext uri="{FF2B5EF4-FFF2-40B4-BE49-F238E27FC236}">
              <a16:creationId xmlns:a16="http://schemas.microsoft.com/office/drawing/2014/main" xmlns="" id="{7130808D-E254-4519-BF06-F44D2CB585FF}"/>
            </a:ext>
          </a:extLst>
        </xdr:cNvPr>
        <xdr:cNvSpPr txBox="1"/>
      </xdr:nvSpPr>
      <xdr:spPr>
        <a:xfrm>
          <a:off x="1645294" y="1320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20972</xdr:rowOff>
    </xdr:from>
    <xdr:ext cx="405111" cy="259045"/>
    <xdr:sp macro="" textlink="">
      <xdr:nvSpPr>
        <xdr:cNvPr id="271" name="n_1mainValue【福祉施設】&#10;有形固定資産減価償却率">
          <a:extLst>
            <a:ext uri="{FF2B5EF4-FFF2-40B4-BE49-F238E27FC236}">
              <a16:creationId xmlns:a16="http://schemas.microsoft.com/office/drawing/2014/main" xmlns="" id="{E5C7A3A8-B3E6-4BA5-934D-54A83D9D9BE4}"/>
            </a:ext>
          </a:extLst>
        </xdr:cNvPr>
        <xdr:cNvSpPr txBox="1"/>
      </xdr:nvSpPr>
      <xdr:spPr>
        <a:xfrm>
          <a:off x="3239144" y="13565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62882</xdr:rowOff>
    </xdr:from>
    <xdr:ext cx="405111" cy="259045"/>
    <xdr:sp macro="" textlink="">
      <xdr:nvSpPr>
        <xdr:cNvPr id="272" name="n_2mainValue【福祉施設】&#10;有形固定資産減価償却率">
          <a:extLst>
            <a:ext uri="{FF2B5EF4-FFF2-40B4-BE49-F238E27FC236}">
              <a16:creationId xmlns:a16="http://schemas.microsoft.com/office/drawing/2014/main" xmlns="" id="{7837B35A-9917-4DC4-9F3A-C35074DA1F7A}"/>
            </a:ext>
          </a:extLst>
        </xdr:cNvPr>
        <xdr:cNvSpPr txBox="1"/>
      </xdr:nvSpPr>
      <xdr:spPr>
        <a:xfrm>
          <a:off x="2439044" y="1360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a:extLst>
            <a:ext uri="{FF2B5EF4-FFF2-40B4-BE49-F238E27FC236}">
              <a16:creationId xmlns:a16="http://schemas.microsoft.com/office/drawing/2014/main" xmlns="" id="{A8460E4E-6C5C-4D7D-B1E8-98E3A10952AA}"/>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a:extLst>
            <a:ext uri="{FF2B5EF4-FFF2-40B4-BE49-F238E27FC236}">
              <a16:creationId xmlns:a16="http://schemas.microsoft.com/office/drawing/2014/main" xmlns="" id="{552CE8D7-01DB-417E-8DA6-019775D937EA}"/>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a:extLst>
            <a:ext uri="{FF2B5EF4-FFF2-40B4-BE49-F238E27FC236}">
              <a16:creationId xmlns:a16="http://schemas.microsoft.com/office/drawing/2014/main" xmlns="" id="{18E089F8-4881-4A51-BE9F-B498A43D3B4B}"/>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a:extLst>
            <a:ext uri="{FF2B5EF4-FFF2-40B4-BE49-F238E27FC236}">
              <a16:creationId xmlns:a16="http://schemas.microsoft.com/office/drawing/2014/main" xmlns="" id="{A23DC3A1-ED2F-4AE2-9841-74C53F0E90C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a:extLst>
            <a:ext uri="{FF2B5EF4-FFF2-40B4-BE49-F238E27FC236}">
              <a16:creationId xmlns:a16="http://schemas.microsoft.com/office/drawing/2014/main" xmlns="" id="{9BA9A834-19A8-49DE-A466-FFFBCC5A9344}"/>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a:extLst>
            <a:ext uri="{FF2B5EF4-FFF2-40B4-BE49-F238E27FC236}">
              <a16:creationId xmlns:a16="http://schemas.microsoft.com/office/drawing/2014/main" xmlns="" id="{774F9961-4D7B-468C-B4E2-50D2499D1539}"/>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a:extLst>
            <a:ext uri="{FF2B5EF4-FFF2-40B4-BE49-F238E27FC236}">
              <a16:creationId xmlns:a16="http://schemas.microsoft.com/office/drawing/2014/main" xmlns="" id="{E0045B24-F3B3-4718-9BDF-400FBA38D605}"/>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a:extLst>
            <a:ext uri="{FF2B5EF4-FFF2-40B4-BE49-F238E27FC236}">
              <a16:creationId xmlns:a16="http://schemas.microsoft.com/office/drawing/2014/main" xmlns="" id="{DED91314-70C4-4CF7-8102-337CEC654A7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1" name="テキスト ボックス 280">
          <a:extLst>
            <a:ext uri="{FF2B5EF4-FFF2-40B4-BE49-F238E27FC236}">
              <a16:creationId xmlns:a16="http://schemas.microsoft.com/office/drawing/2014/main" xmlns="" id="{ECE19F6F-F7F1-40FC-B59B-C59E11F674C4}"/>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2" name="直線コネクタ 281">
          <a:extLst>
            <a:ext uri="{FF2B5EF4-FFF2-40B4-BE49-F238E27FC236}">
              <a16:creationId xmlns:a16="http://schemas.microsoft.com/office/drawing/2014/main" xmlns="" id="{80B86328-DE4E-4F44-B49C-065267327E93}"/>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3" name="直線コネクタ 282">
          <a:extLst>
            <a:ext uri="{FF2B5EF4-FFF2-40B4-BE49-F238E27FC236}">
              <a16:creationId xmlns:a16="http://schemas.microsoft.com/office/drawing/2014/main" xmlns="" id="{59DC9BE3-6575-4690-9D17-10279C1B82A9}"/>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4" name="テキスト ボックス 283">
          <a:extLst>
            <a:ext uri="{FF2B5EF4-FFF2-40B4-BE49-F238E27FC236}">
              <a16:creationId xmlns:a16="http://schemas.microsoft.com/office/drawing/2014/main" xmlns="" id="{AD555E38-5063-4E69-B7F6-33F55AEAAD2F}"/>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5" name="直線コネクタ 284">
          <a:extLst>
            <a:ext uri="{FF2B5EF4-FFF2-40B4-BE49-F238E27FC236}">
              <a16:creationId xmlns:a16="http://schemas.microsoft.com/office/drawing/2014/main" xmlns="" id="{DCC68B96-A620-4774-9F37-96B11B9E6869}"/>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6" name="テキスト ボックス 285">
          <a:extLst>
            <a:ext uri="{FF2B5EF4-FFF2-40B4-BE49-F238E27FC236}">
              <a16:creationId xmlns:a16="http://schemas.microsoft.com/office/drawing/2014/main" xmlns="" id="{C505CFBB-B6D5-4323-BB6E-1FF9D1969C5E}"/>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7" name="直線コネクタ 286">
          <a:extLst>
            <a:ext uri="{FF2B5EF4-FFF2-40B4-BE49-F238E27FC236}">
              <a16:creationId xmlns:a16="http://schemas.microsoft.com/office/drawing/2014/main" xmlns="" id="{2DC414E8-4F4E-4383-B059-1E6938DDC51C}"/>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8" name="テキスト ボックス 287">
          <a:extLst>
            <a:ext uri="{FF2B5EF4-FFF2-40B4-BE49-F238E27FC236}">
              <a16:creationId xmlns:a16="http://schemas.microsoft.com/office/drawing/2014/main" xmlns="" id="{8F7A2369-7E5B-4938-B3A2-E2067EC44479}"/>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9" name="直線コネクタ 288">
          <a:extLst>
            <a:ext uri="{FF2B5EF4-FFF2-40B4-BE49-F238E27FC236}">
              <a16:creationId xmlns:a16="http://schemas.microsoft.com/office/drawing/2014/main" xmlns="" id="{04AF33A7-114F-4A21-BAB1-99EBEE4E5072}"/>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0" name="テキスト ボックス 289">
          <a:extLst>
            <a:ext uri="{FF2B5EF4-FFF2-40B4-BE49-F238E27FC236}">
              <a16:creationId xmlns:a16="http://schemas.microsoft.com/office/drawing/2014/main" xmlns="" id="{59F2EE01-3A70-42A6-814A-B219BCD4B8AB}"/>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1" name="直線コネクタ 290">
          <a:extLst>
            <a:ext uri="{FF2B5EF4-FFF2-40B4-BE49-F238E27FC236}">
              <a16:creationId xmlns:a16="http://schemas.microsoft.com/office/drawing/2014/main" xmlns="" id="{1E1922DD-7C34-4B24-8EA5-C0BAD0B90D8E}"/>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2" name="テキスト ボックス 291">
          <a:extLst>
            <a:ext uri="{FF2B5EF4-FFF2-40B4-BE49-F238E27FC236}">
              <a16:creationId xmlns:a16="http://schemas.microsoft.com/office/drawing/2014/main" xmlns="" id="{D2EF6F56-DE4F-41F3-8FC1-109A756FC39C}"/>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a:extLst>
            <a:ext uri="{FF2B5EF4-FFF2-40B4-BE49-F238E27FC236}">
              <a16:creationId xmlns:a16="http://schemas.microsoft.com/office/drawing/2014/main" xmlns="" id="{3919F77F-25FD-4C6A-B485-57DEAD19D52B}"/>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a:extLst>
            <a:ext uri="{FF2B5EF4-FFF2-40B4-BE49-F238E27FC236}">
              <a16:creationId xmlns:a16="http://schemas.microsoft.com/office/drawing/2014/main" xmlns="" id="{CDE82DC8-9A1E-44B7-8F20-8291B408C8A7}"/>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福祉施設】&#10;一人当たり面積グラフ枠">
          <a:extLst>
            <a:ext uri="{FF2B5EF4-FFF2-40B4-BE49-F238E27FC236}">
              <a16:creationId xmlns:a16="http://schemas.microsoft.com/office/drawing/2014/main" xmlns="" id="{05555FAA-5FFB-4F6C-9FF3-11F0A405C554}"/>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158750</xdr:rowOff>
    </xdr:from>
    <xdr:to>
      <xdr:col>54</xdr:col>
      <xdr:colOff>189865</xdr:colOff>
      <xdr:row>86</xdr:row>
      <xdr:rowOff>25400</xdr:rowOff>
    </xdr:to>
    <xdr:cxnSp macro="">
      <xdr:nvCxnSpPr>
        <xdr:cNvPr id="296" name="直線コネクタ 295">
          <a:extLst>
            <a:ext uri="{FF2B5EF4-FFF2-40B4-BE49-F238E27FC236}">
              <a16:creationId xmlns:a16="http://schemas.microsoft.com/office/drawing/2014/main" xmlns="" id="{3366493B-0221-4774-BD97-4EA8FFFB996B}"/>
            </a:ext>
          </a:extLst>
        </xdr:cNvPr>
        <xdr:cNvCxnSpPr/>
      </xdr:nvCxnSpPr>
      <xdr:spPr>
        <a:xfrm flipV="1">
          <a:off x="9429115" y="128778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29227</xdr:rowOff>
    </xdr:from>
    <xdr:ext cx="469744" cy="259045"/>
    <xdr:sp macro="" textlink="">
      <xdr:nvSpPr>
        <xdr:cNvPr id="297" name="【福祉施設】&#10;一人当たり面積最小値テキスト">
          <a:extLst>
            <a:ext uri="{FF2B5EF4-FFF2-40B4-BE49-F238E27FC236}">
              <a16:creationId xmlns:a16="http://schemas.microsoft.com/office/drawing/2014/main" xmlns="" id="{59C66A41-F651-4252-9A8F-2E6EDA6649E2}"/>
            </a:ext>
          </a:extLst>
        </xdr:cNvPr>
        <xdr:cNvSpPr txBox="1"/>
      </xdr:nvSpPr>
      <xdr:spPr>
        <a:xfrm>
          <a:off x="9467850" y="1423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25400</xdr:rowOff>
    </xdr:from>
    <xdr:to>
      <xdr:col>55</xdr:col>
      <xdr:colOff>88900</xdr:colOff>
      <xdr:row>86</xdr:row>
      <xdr:rowOff>25400</xdr:rowOff>
    </xdr:to>
    <xdr:cxnSp macro="">
      <xdr:nvCxnSpPr>
        <xdr:cNvPr id="298" name="直線コネクタ 297">
          <a:extLst>
            <a:ext uri="{FF2B5EF4-FFF2-40B4-BE49-F238E27FC236}">
              <a16:creationId xmlns:a16="http://schemas.microsoft.com/office/drawing/2014/main" xmlns="" id="{865CE76E-27AE-4FBB-BE4F-E29B606D0DDB}"/>
            </a:ext>
          </a:extLst>
        </xdr:cNvPr>
        <xdr:cNvCxnSpPr/>
      </xdr:nvCxnSpPr>
      <xdr:spPr>
        <a:xfrm>
          <a:off x="9359900" y="14230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105427</xdr:rowOff>
    </xdr:from>
    <xdr:ext cx="469744" cy="259045"/>
    <xdr:sp macro="" textlink="">
      <xdr:nvSpPr>
        <xdr:cNvPr id="299" name="【福祉施設】&#10;一人当たり面積最大値テキスト">
          <a:extLst>
            <a:ext uri="{FF2B5EF4-FFF2-40B4-BE49-F238E27FC236}">
              <a16:creationId xmlns:a16="http://schemas.microsoft.com/office/drawing/2014/main" xmlns="" id="{4786702B-9C1C-41C3-A6E2-2CB79D321CCB}"/>
            </a:ext>
          </a:extLst>
        </xdr:cNvPr>
        <xdr:cNvSpPr txBox="1"/>
      </xdr:nvSpPr>
      <xdr:spPr>
        <a:xfrm>
          <a:off x="9467850" y="1265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158750</xdr:rowOff>
    </xdr:from>
    <xdr:to>
      <xdr:col>55</xdr:col>
      <xdr:colOff>88900</xdr:colOff>
      <xdr:row>77</xdr:row>
      <xdr:rowOff>158750</xdr:rowOff>
    </xdr:to>
    <xdr:cxnSp macro="">
      <xdr:nvCxnSpPr>
        <xdr:cNvPr id="300" name="直線コネクタ 299">
          <a:extLst>
            <a:ext uri="{FF2B5EF4-FFF2-40B4-BE49-F238E27FC236}">
              <a16:creationId xmlns:a16="http://schemas.microsoft.com/office/drawing/2014/main" xmlns="" id="{FA44FDDB-D4F2-458E-9C46-00064EB2DFBC}"/>
            </a:ext>
          </a:extLst>
        </xdr:cNvPr>
        <xdr:cNvCxnSpPr/>
      </xdr:nvCxnSpPr>
      <xdr:spPr>
        <a:xfrm>
          <a:off x="9359900" y="12877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29227</xdr:rowOff>
    </xdr:from>
    <xdr:ext cx="469744" cy="259045"/>
    <xdr:sp macro="" textlink="">
      <xdr:nvSpPr>
        <xdr:cNvPr id="301" name="【福祉施設】&#10;一人当たり面積平均値テキスト">
          <a:extLst>
            <a:ext uri="{FF2B5EF4-FFF2-40B4-BE49-F238E27FC236}">
              <a16:creationId xmlns:a16="http://schemas.microsoft.com/office/drawing/2014/main" xmlns="" id="{36F7D27D-DDAB-4A39-BF9C-3E9E22EA18C0}"/>
            </a:ext>
          </a:extLst>
        </xdr:cNvPr>
        <xdr:cNvSpPr txBox="1"/>
      </xdr:nvSpPr>
      <xdr:spPr>
        <a:xfrm>
          <a:off x="9467850" y="13573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6350</xdr:rowOff>
    </xdr:from>
    <xdr:to>
      <xdr:col>55</xdr:col>
      <xdr:colOff>50800</xdr:colOff>
      <xdr:row>83</xdr:row>
      <xdr:rowOff>107950</xdr:rowOff>
    </xdr:to>
    <xdr:sp macro="" textlink="">
      <xdr:nvSpPr>
        <xdr:cNvPr id="302" name="フローチャート: 判断 301">
          <a:extLst>
            <a:ext uri="{FF2B5EF4-FFF2-40B4-BE49-F238E27FC236}">
              <a16:creationId xmlns:a16="http://schemas.microsoft.com/office/drawing/2014/main" xmlns="" id="{64245811-E002-406C-9708-44F52630FEC8}"/>
            </a:ext>
          </a:extLst>
        </xdr:cNvPr>
        <xdr:cNvSpPr/>
      </xdr:nvSpPr>
      <xdr:spPr>
        <a:xfrm>
          <a:off x="9398000" y="13716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152400</xdr:rowOff>
    </xdr:from>
    <xdr:to>
      <xdr:col>50</xdr:col>
      <xdr:colOff>165100</xdr:colOff>
      <xdr:row>83</xdr:row>
      <xdr:rowOff>82550</xdr:rowOff>
    </xdr:to>
    <xdr:sp macro="" textlink="">
      <xdr:nvSpPr>
        <xdr:cNvPr id="303" name="フローチャート: 判断 302">
          <a:extLst>
            <a:ext uri="{FF2B5EF4-FFF2-40B4-BE49-F238E27FC236}">
              <a16:creationId xmlns:a16="http://schemas.microsoft.com/office/drawing/2014/main" xmlns="" id="{9AA56E5B-5599-4E1A-BF54-C7D7FD7F72BB}"/>
            </a:ext>
          </a:extLst>
        </xdr:cNvPr>
        <xdr:cNvSpPr/>
      </xdr:nvSpPr>
      <xdr:spPr>
        <a:xfrm>
          <a:off x="8636000" y="13696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165100</xdr:rowOff>
    </xdr:from>
    <xdr:to>
      <xdr:col>46</xdr:col>
      <xdr:colOff>38100</xdr:colOff>
      <xdr:row>83</xdr:row>
      <xdr:rowOff>95250</xdr:rowOff>
    </xdr:to>
    <xdr:sp macro="" textlink="">
      <xdr:nvSpPr>
        <xdr:cNvPr id="304" name="フローチャート: 判断 303">
          <a:extLst>
            <a:ext uri="{FF2B5EF4-FFF2-40B4-BE49-F238E27FC236}">
              <a16:creationId xmlns:a16="http://schemas.microsoft.com/office/drawing/2014/main" xmlns="" id="{B6A18780-9B6E-45D7-BECC-42C7A0693FF8}"/>
            </a:ext>
          </a:extLst>
        </xdr:cNvPr>
        <xdr:cNvSpPr/>
      </xdr:nvSpPr>
      <xdr:spPr>
        <a:xfrm>
          <a:off x="7842250" y="13709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0</xdr:rowOff>
    </xdr:from>
    <xdr:to>
      <xdr:col>41</xdr:col>
      <xdr:colOff>101600</xdr:colOff>
      <xdr:row>82</xdr:row>
      <xdr:rowOff>101600</xdr:rowOff>
    </xdr:to>
    <xdr:sp macro="" textlink="">
      <xdr:nvSpPr>
        <xdr:cNvPr id="305" name="フローチャート: 判断 304">
          <a:extLst>
            <a:ext uri="{FF2B5EF4-FFF2-40B4-BE49-F238E27FC236}">
              <a16:creationId xmlns:a16="http://schemas.microsoft.com/office/drawing/2014/main" xmlns="" id="{8333A77C-3C8D-40D9-9305-3794E3A71CD8}"/>
            </a:ext>
          </a:extLst>
        </xdr:cNvPr>
        <xdr:cNvSpPr/>
      </xdr:nvSpPr>
      <xdr:spPr>
        <a:xfrm>
          <a:off x="7029450" y="1354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xmlns="" id="{CBA2F076-700B-47F8-8DD0-FCDB57AF19E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xmlns="" id="{18F75927-A2C2-4756-B4EA-6B749560576F}"/>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xmlns="" id="{99999EF3-B9B9-437B-ACA9-20EE070151CC}"/>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9" name="テキスト ボックス 308">
          <a:extLst>
            <a:ext uri="{FF2B5EF4-FFF2-40B4-BE49-F238E27FC236}">
              <a16:creationId xmlns:a16="http://schemas.microsoft.com/office/drawing/2014/main" xmlns="" id="{6787A4AF-78BD-430B-84D1-C098CB3AD0AC}"/>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0" name="テキスト ボックス 309">
          <a:extLst>
            <a:ext uri="{FF2B5EF4-FFF2-40B4-BE49-F238E27FC236}">
              <a16:creationId xmlns:a16="http://schemas.microsoft.com/office/drawing/2014/main" xmlns="" id="{B3D88FD9-6E40-41AD-AA70-BE90875D83F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44450</xdr:rowOff>
    </xdr:from>
    <xdr:to>
      <xdr:col>55</xdr:col>
      <xdr:colOff>50800</xdr:colOff>
      <xdr:row>83</xdr:row>
      <xdr:rowOff>146050</xdr:rowOff>
    </xdr:to>
    <xdr:sp macro="" textlink="">
      <xdr:nvSpPr>
        <xdr:cNvPr id="311" name="楕円 310">
          <a:extLst>
            <a:ext uri="{FF2B5EF4-FFF2-40B4-BE49-F238E27FC236}">
              <a16:creationId xmlns:a16="http://schemas.microsoft.com/office/drawing/2014/main" xmlns="" id="{44B06311-C480-4DF5-B621-3DEE98FF1BD5}"/>
            </a:ext>
          </a:extLst>
        </xdr:cNvPr>
        <xdr:cNvSpPr/>
      </xdr:nvSpPr>
      <xdr:spPr>
        <a:xfrm>
          <a:off x="9398000" y="13754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22877</xdr:rowOff>
    </xdr:from>
    <xdr:ext cx="469744" cy="259045"/>
    <xdr:sp macro="" textlink="">
      <xdr:nvSpPr>
        <xdr:cNvPr id="312" name="【福祉施設】&#10;一人当たり面積該当値テキスト">
          <a:extLst>
            <a:ext uri="{FF2B5EF4-FFF2-40B4-BE49-F238E27FC236}">
              <a16:creationId xmlns:a16="http://schemas.microsoft.com/office/drawing/2014/main" xmlns="" id="{C75FFC1C-8B0C-400C-B9FB-EE94E93DD8B1}"/>
            </a:ext>
          </a:extLst>
        </xdr:cNvPr>
        <xdr:cNvSpPr txBox="1"/>
      </xdr:nvSpPr>
      <xdr:spPr>
        <a:xfrm>
          <a:off x="9467850" y="1373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57150</xdr:rowOff>
    </xdr:from>
    <xdr:to>
      <xdr:col>50</xdr:col>
      <xdr:colOff>165100</xdr:colOff>
      <xdr:row>83</xdr:row>
      <xdr:rowOff>158750</xdr:rowOff>
    </xdr:to>
    <xdr:sp macro="" textlink="">
      <xdr:nvSpPr>
        <xdr:cNvPr id="313" name="楕円 312">
          <a:extLst>
            <a:ext uri="{FF2B5EF4-FFF2-40B4-BE49-F238E27FC236}">
              <a16:creationId xmlns:a16="http://schemas.microsoft.com/office/drawing/2014/main" xmlns="" id="{FDFCEF7F-D16F-4C3F-8BDF-7C9A7DF6D654}"/>
            </a:ext>
          </a:extLst>
        </xdr:cNvPr>
        <xdr:cNvSpPr/>
      </xdr:nvSpPr>
      <xdr:spPr>
        <a:xfrm>
          <a:off x="8636000" y="1376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95250</xdr:rowOff>
    </xdr:from>
    <xdr:to>
      <xdr:col>55</xdr:col>
      <xdr:colOff>0</xdr:colOff>
      <xdr:row>83</xdr:row>
      <xdr:rowOff>107950</xdr:rowOff>
    </xdr:to>
    <xdr:cxnSp macro="">
      <xdr:nvCxnSpPr>
        <xdr:cNvPr id="314" name="直線コネクタ 313">
          <a:extLst>
            <a:ext uri="{FF2B5EF4-FFF2-40B4-BE49-F238E27FC236}">
              <a16:creationId xmlns:a16="http://schemas.microsoft.com/office/drawing/2014/main" xmlns="" id="{72837E6B-4703-48B1-B8B1-1B66EA694A04}"/>
            </a:ext>
          </a:extLst>
        </xdr:cNvPr>
        <xdr:cNvCxnSpPr/>
      </xdr:nvCxnSpPr>
      <xdr:spPr>
        <a:xfrm flipV="1">
          <a:off x="8686800" y="13804900"/>
          <a:ext cx="7429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15" name="楕円 314">
          <a:extLst>
            <a:ext uri="{FF2B5EF4-FFF2-40B4-BE49-F238E27FC236}">
              <a16:creationId xmlns:a16="http://schemas.microsoft.com/office/drawing/2014/main" xmlns="" id="{0B008E46-864B-4E62-B7DC-A6C56483E536}"/>
            </a:ext>
          </a:extLst>
        </xdr:cNvPr>
        <xdr:cNvSpPr/>
      </xdr:nvSpPr>
      <xdr:spPr>
        <a:xfrm>
          <a:off x="7842250" y="13754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95250</xdr:rowOff>
    </xdr:from>
    <xdr:to>
      <xdr:col>50</xdr:col>
      <xdr:colOff>114300</xdr:colOff>
      <xdr:row>83</xdr:row>
      <xdr:rowOff>107950</xdr:rowOff>
    </xdr:to>
    <xdr:cxnSp macro="">
      <xdr:nvCxnSpPr>
        <xdr:cNvPr id="316" name="直線コネクタ 315">
          <a:extLst>
            <a:ext uri="{FF2B5EF4-FFF2-40B4-BE49-F238E27FC236}">
              <a16:creationId xmlns:a16="http://schemas.microsoft.com/office/drawing/2014/main" xmlns="" id="{BA1A7431-5D32-4F87-8B75-CD7716FC6D9E}"/>
            </a:ext>
          </a:extLst>
        </xdr:cNvPr>
        <xdr:cNvCxnSpPr/>
      </xdr:nvCxnSpPr>
      <xdr:spPr>
        <a:xfrm>
          <a:off x="7886700" y="13804900"/>
          <a:ext cx="8001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99077</xdr:rowOff>
    </xdr:from>
    <xdr:ext cx="469744" cy="259045"/>
    <xdr:sp macro="" textlink="">
      <xdr:nvSpPr>
        <xdr:cNvPr id="317" name="n_1aveValue【福祉施設】&#10;一人当たり面積">
          <a:extLst>
            <a:ext uri="{FF2B5EF4-FFF2-40B4-BE49-F238E27FC236}">
              <a16:creationId xmlns:a16="http://schemas.microsoft.com/office/drawing/2014/main" xmlns="" id="{3599FA96-9C02-41DD-B508-5D90FF6C73C5}"/>
            </a:ext>
          </a:extLst>
        </xdr:cNvPr>
        <xdr:cNvSpPr txBox="1"/>
      </xdr:nvSpPr>
      <xdr:spPr>
        <a:xfrm>
          <a:off x="8458277" y="1347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111777</xdr:rowOff>
    </xdr:from>
    <xdr:ext cx="469744" cy="259045"/>
    <xdr:sp macro="" textlink="">
      <xdr:nvSpPr>
        <xdr:cNvPr id="318" name="n_2aveValue【福祉施設】&#10;一人当たり面積">
          <a:extLst>
            <a:ext uri="{FF2B5EF4-FFF2-40B4-BE49-F238E27FC236}">
              <a16:creationId xmlns:a16="http://schemas.microsoft.com/office/drawing/2014/main" xmlns="" id="{14AAEB7B-B91C-4C16-8801-1AB5FAD2ECB3}"/>
            </a:ext>
          </a:extLst>
        </xdr:cNvPr>
        <xdr:cNvSpPr txBox="1"/>
      </xdr:nvSpPr>
      <xdr:spPr>
        <a:xfrm>
          <a:off x="7677227" y="1349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118127</xdr:rowOff>
    </xdr:from>
    <xdr:ext cx="469744" cy="259045"/>
    <xdr:sp macro="" textlink="">
      <xdr:nvSpPr>
        <xdr:cNvPr id="319" name="n_3aveValue【福祉施設】&#10;一人当たり面積">
          <a:extLst>
            <a:ext uri="{FF2B5EF4-FFF2-40B4-BE49-F238E27FC236}">
              <a16:creationId xmlns:a16="http://schemas.microsoft.com/office/drawing/2014/main" xmlns="" id="{BEB806C6-9ED1-4B42-9C9F-7FB4A2E3B03C}"/>
            </a:ext>
          </a:extLst>
        </xdr:cNvPr>
        <xdr:cNvSpPr txBox="1"/>
      </xdr:nvSpPr>
      <xdr:spPr>
        <a:xfrm>
          <a:off x="6864427" y="1333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149877</xdr:rowOff>
    </xdr:from>
    <xdr:ext cx="469744" cy="259045"/>
    <xdr:sp macro="" textlink="">
      <xdr:nvSpPr>
        <xdr:cNvPr id="320" name="n_1mainValue【福祉施設】&#10;一人当たり面積">
          <a:extLst>
            <a:ext uri="{FF2B5EF4-FFF2-40B4-BE49-F238E27FC236}">
              <a16:creationId xmlns:a16="http://schemas.microsoft.com/office/drawing/2014/main" xmlns="" id="{E41A76EF-01C0-4A70-B43B-1393E56ABF52}"/>
            </a:ext>
          </a:extLst>
        </xdr:cNvPr>
        <xdr:cNvSpPr txBox="1"/>
      </xdr:nvSpPr>
      <xdr:spPr>
        <a:xfrm>
          <a:off x="845827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137177</xdr:rowOff>
    </xdr:from>
    <xdr:ext cx="469744" cy="259045"/>
    <xdr:sp macro="" textlink="">
      <xdr:nvSpPr>
        <xdr:cNvPr id="321" name="n_2mainValue【福祉施設】&#10;一人当たり面積">
          <a:extLst>
            <a:ext uri="{FF2B5EF4-FFF2-40B4-BE49-F238E27FC236}">
              <a16:creationId xmlns:a16="http://schemas.microsoft.com/office/drawing/2014/main" xmlns="" id="{85A73203-754B-4949-89D1-FBAC087F809F}"/>
            </a:ext>
          </a:extLst>
        </xdr:cNvPr>
        <xdr:cNvSpPr txBox="1"/>
      </xdr:nvSpPr>
      <xdr:spPr>
        <a:xfrm>
          <a:off x="7677227"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2" name="正方形/長方形 321">
          <a:extLst>
            <a:ext uri="{FF2B5EF4-FFF2-40B4-BE49-F238E27FC236}">
              <a16:creationId xmlns:a16="http://schemas.microsoft.com/office/drawing/2014/main" xmlns="" id="{89065C6D-8DBF-4F66-AC0A-E04CA70A7FC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3" name="正方形/長方形 322">
          <a:extLst>
            <a:ext uri="{FF2B5EF4-FFF2-40B4-BE49-F238E27FC236}">
              <a16:creationId xmlns:a16="http://schemas.microsoft.com/office/drawing/2014/main" xmlns="" id="{1F8B71AF-C775-43EE-828A-17D68D250BDC}"/>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4" name="正方形/長方形 323">
          <a:extLst>
            <a:ext uri="{FF2B5EF4-FFF2-40B4-BE49-F238E27FC236}">
              <a16:creationId xmlns:a16="http://schemas.microsoft.com/office/drawing/2014/main" xmlns="" id="{508E0BBB-A350-4C6B-8B0F-A4E5D90FE291}"/>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5" name="正方形/長方形 324">
          <a:extLst>
            <a:ext uri="{FF2B5EF4-FFF2-40B4-BE49-F238E27FC236}">
              <a16:creationId xmlns:a16="http://schemas.microsoft.com/office/drawing/2014/main" xmlns="" id="{4B9B7934-CC8E-487B-B7AA-45D82253B9CB}"/>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6" name="正方形/長方形 325">
          <a:extLst>
            <a:ext uri="{FF2B5EF4-FFF2-40B4-BE49-F238E27FC236}">
              <a16:creationId xmlns:a16="http://schemas.microsoft.com/office/drawing/2014/main" xmlns="" id="{33C6A3DB-009C-4E4A-A427-97BABB9F34B8}"/>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7" name="正方形/長方形 326">
          <a:extLst>
            <a:ext uri="{FF2B5EF4-FFF2-40B4-BE49-F238E27FC236}">
              <a16:creationId xmlns:a16="http://schemas.microsoft.com/office/drawing/2014/main" xmlns="" id="{FC2625E7-26C2-4EE3-BB60-A4119A7A48FA}"/>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8" name="正方形/長方形 327">
          <a:extLst>
            <a:ext uri="{FF2B5EF4-FFF2-40B4-BE49-F238E27FC236}">
              <a16:creationId xmlns:a16="http://schemas.microsoft.com/office/drawing/2014/main" xmlns="" id="{16B5857C-909C-4518-903C-47C57A305D2F}"/>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9" name="正方形/長方形 328">
          <a:extLst>
            <a:ext uri="{FF2B5EF4-FFF2-40B4-BE49-F238E27FC236}">
              <a16:creationId xmlns:a16="http://schemas.microsoft.com/office/drawing/2014/main" xmlns="" id="{956243BD-80E3-4BCE-A860-6F4CB90BFE99}"/>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0" name="テキスト ボックス 329">
          <a:extLst>
            <a:ext uri="{FF2B5EF4-FFF2-40B4-BE49-F238E27FC236}">
              <a16:creationId xmlns:a16="http://schemas.microsoft.com/office/drawing/2014/main" xmlns="" id="{9C604102-B6C4-401D-9F91-9CA390E6677F}"/>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1" name="直線コネクタ 330">
          <a:extLst>
            <a:ext uri="{FF2B5EF4-FFF2-40B4-BE49-F238E27FC236}">
              <a16:creationId xmlns:a16="http://schemas.microsoft.com/office/drawing/2014/main" xmlns="" id="{DDCC883E-A9D7-43FA-8A7E-89399E37289D}"/>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2" name="テキスト ボックス 331">
          <a:extLst>
            <a:ext uri="{FF2B5EF4-FFF2-40B4-BE49-F238E27FC236}">
              <a16:creationId xmlns:a16="http://schemas.microsoft.com/office/drawing/2014/main" xmlns="" id="{A2912AA4-DD1B-4481-8C0E-2BC29B195BCB}"/>
            </a:ext>
          </a:extLst>
        </xdr:cNvPr>
        <xdr:cNvSpPr txBox="1"/>
      </xdr:nvSpPr>
      <xdr:spPr>
        <a:xfrm>
          <a:off x="384961" y="18336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3" name="直線コネクタ 332">
          <a:extLst>
            <a:ext uri="{FF2B5EF4-FFF2-40B4-BE49-F238E27FC236}">
              <a16:creationId xmlns:a16="http://schemas.microsoft.com/office/drawing/2014/main" xmlns="" id="{62037289-BCFE-4E1A-8898-2FEA00466798}"/>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4" name="テキスト ボックス 333">
          <a:extLst>
            <a:ext uri="{FF2B5EF4-FFF2-40B4-BE49-F238E27FC236}">
              <a16:creationId xmlns:a16="http://schemas.microsoft.com/office/drawing/2014/main" xmlns="" id="{A54DF896-3103-4138-B620-79677A53F594}"/>
            </a:ext>
          </a:extLst>
        </xdr:cNvPr>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5" name="直線コネクタ 334">
          <a:extLst>
            <a:ext uri="{FF2B5EF4-FFF2-40B4-BE49-F238E27FC236}">
              <a16:creationId xmlns:a16="http://schemas.microsoft.com/office/drawing/2014/main" xmlns="" id="{040411F7-40C1-40B0-9A42-57D80DD96877}"/>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6" name="テキスト ボックス 335">
          <a:extLst>
            <a:ext uri="{FF2B5EF4-FFF2-40B4-BE49-F238E27FC236}">
              <a16:creationId xmlns:a16="http://schemas.microsoft.com/office/drawing/2014/main" xmlns="" id="{546469E3-E9F7-4F26-BABE-C96338FA8AC9}"/>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7" name="直線コネクタ 336">
          <a:extLst>
            <a:ext uri="{FF2B5EF4-FFF2-40B4-BE49-F238E27FC236}">
              <a16:creationId xmlns:a16="http://schemas.microsoft.com/office/drawing/2014/main" xmlns="" id="{FB11E12C-7060-4148-BE31-9D1B64072A76}"/>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8" name="テキスト ボックス 337">
          <a:extLst>
            <a:ext uri="{FF2B5EF4-FFF2-40B4-BE49-F238E27FC236}">
              <a16:creationId xmlns:a16="http://schemas.microsoft.com/office/drawing/2014/main" xmlns="" id="{2C900082-3597-471C-B061-C3EF46E420C0}"/>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9" name="直線コネクタ 338">
          <a:extLst>
            <a:ext uri="{FF2B5EF4-FFF2-40B4-BE49-F238E27FC236}">
              <a16:creationId xmlns:a16="http://schemas.microsoft.com/office/drawing/2014/main" xmlns="" id="{D99EB27B-FF75-4743-9D4A-095C2A30B11F}"/>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0" name="テキスト ボックス 339">
          <a:extLst>
            <a:ext uri="{FF2B5EF4-FFF2-40B4-BE49-F238E27FC236}">
              <a16:creationId xmlns:a16="http://schemas.microsoft.com/office/drawing/2014/main" xmlns="" id="{FA0F4656-BBA2-43DB-B989-3BFA6CFA963C}"/>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1" name="直線コネクタ 340">
          <a:extLst>
            <a:ext uri="{FF2B5EF4-FFF2-40B4-BE49-F238E27FC236}">
              <a16:creationId xmlns:a16="http://schemas.microsoft.com/office/drawing/2014/main" xmlns="" id="{6362F1A0-4330-4BDB-B6E8-0AAE78A1DD9A}"/>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2" name="テキスト ボックス 341">
          <a:extLst>
            <a:ext uri="{FF2B5EF4-FFF2-40B4-BE49-F238E27FC236}">
              <a16:creationId xmlns:a16="http://schemas.microsoft.com/office/drawing/2014/main" xmlns="" id="{E6AF1602-348C-440B-8DA3-7FC359B3BA42}"/>
            </a:ext>
          </a:extLst>
        </xdr:cNvPr>
        <xdr:cNvSpPr txBox="1"/>
      </xdr:nvSpPr>
      <xdr:spPr>
        <a:xfrm>
          <a:off x="2757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3" name="直線コネクタ 342">
          <a:extLst>
            <a:ext uri="{FF2B5EF4-FFF2-40B4-BE49-F238E27FC236}">
              <a16:creationId xmlns:a16="http://schemas.microsoft.com/office/drawing/2014/main" xmlns="" id="{A873C5AC-E7F4-4CCB-A95E-D6DF927E5421}"/>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4" name="テキスト ボックス 343">
          <a:extLst>
            <a:ext uri="{FF2B5EF4-FFF2-40B4-BE49-F238E27FC236}">
              <a16:creationId xmlns:a16="http://schemas.microsoft.com/office/drawing/2014/main" xmlns="" id="{04F266C2-AABB-4FF6-A3C7-3DC716D80A0E}"/>
            </a:ext>
          </a:extLst>
        </xdr:cNvPr>
        <xdr:cNvSpPr txBox="1"/>
      </xdr:nvSpPr>
      <xdr:spPr>
        <a:xfrm>
          <a:off x="2757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5" name="【市民会館】&#10;有形固定資産減価償却率グラフ枠">
          <a:extLst>
            <a:ext uri="{FF2B5EF4-FFF2-40B4-BE49-F238E27FC236}">
              <a16:creationId xmlns:a16="http://schemas.microsoft.com/office/drawing/2014/main" xmlns="" id="{43303B91-8F93-4D77-931E-F1DF72FBB1A9}"/>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80011</xdr:rowOff>
    </xdr:to>
    <xdr:cxnSp macro="">
      <xdr:nvCxnSpPr>
        <xdr:cNvPr id="346" name="直線コネクタ 345">
          <a:extLst>
            <a:ext uri="{FF2B5EF4-FFF2-40B4-BE49-F238E27FC236}">
              <a16:creationId xmlns:a16="http://schemas.microsoft.com/office/drawing/2014/main" xmlns="" id="{0DCBA1F1-8ED6-47D9-AE41-F79A23C8D306}"/>
            </a:ext>
          </a:extLst>
        </xdr:cNvPr>
        <xdr:cNvCxnSpPr/>
      </xdr:nvCxnSpPr>
      <xdr:spPr>
        <a:xfrm flipV="1">
          <a:off x="4177665" y="16573500"/>
          <a:ext cx="0" cy="1451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83838</xdr:rowOff>
    </xdr:from>
    <xdr:ext cx="405111" cy="259045"/>
    <xdr:sp macro="" textlink="">
      <xdr:nvSpPr>
        <xdr:cNvPr id="347" name="【市民会館】&#10;有形固定資産減価償却率最小値テキスト">
          <a:extLst>
            <a:ext uri="{FF2B5EF4-FFF2-40B4-BE49-F238E27FC236}">
              <a16:creationId xmlns:a16="http://schemas.microsoft.com/office/drawing/2014/main" xmlns="" id="{354C415E-7572-44D0-90F3-298FC67294A7}"/>
            </a:ext>
          </a:extLst>
        </xdr:cNvPr>
        <xdr:cNvSpPr txBox="1"/>
      </xdr:nvSpPr>
      <xdr:spPr>
        <a:xfrm>
          <a:off x="4216400"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80011</xdr:rowOff>
    </xdr:from>
    <xdr:to>
      <xdr:col>24</xdr:col>
      <xdr:colOff>152400</xdr:colOff>
      <xdr:row>108</xdr:row>
      <xdr:rowOff>80011</xdr:rowOff>
    </xdr:to>
    <xdr:cxnSp macro="">
      <xdr:nvCxnSpPr>
        <xdr:cNvPr id="348" name="直線コネクタ 347">
          <a:extLst>
            <a:ext uri="{FF2B5EF4-FFF2-40B4-BE49-F238E27FC236}">
              <a16:creationId xmlns:a16="http://schemas.microsoft.com/office/drawing/2014/main" xmlns="" id="{0C5D91CD-582B-483A-A7BE-E25E5177C70A}"/>
            </a:ext>
          </a:extLst>
        </xdr:cNvPr>
        <xdr:cNvCxnSpPr/>
      </xdr:nvCxnSpPr>
      <xdr:spPr>
        <a:xfrm>
          <a:off x="4108450" y="180251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49" name="【市民会館】&#10;有形固定資産減価償却率最大値テキスト">
          <a:extLst>
            <a:ext uri="{FF2B5EF4-FFF2-40B4-BE49-F238E27FC236}">
              <a16:creationId xmlns:a16="http://schemas.microsoft.com/office/drawing/2014/main" xmlns="" id="{F7D104E6-3FFC-4ADD-9EFF-2CD5353DBC43}"/>
            </a:ext>
          </a:extLst>
        </xdr:cNvPr>
        <xdr:cNvSpPr txBox="1"/>
      </xdr:nvSpPr>
      <xdr:spPr>
        <a:xfrm>
          <a:off x="4216400" y="1634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50" name="直線コネクタ 349">
          <a:extLst>
            <a:ext uri="{FF2B5EF4-FFF2-40B4-BE49-F238E27FC236}">
              <a16:creationId xmlns:a16="http://schemas.microsoft.com/office/drawing/2014/main" xmlns="" id="{BB02BFB7-ED9D-45BE-B5D4-12C3C89B8DA4}"/>
            </a:ext>
          </a:extLst>
        </xdr:cNvPr>
        <xdr:cNvCxnSpPr/>
      </xdr:nvCxnSpPr>
      <xdr:spPr>
        <a:xfrm>
          <a:off x="4108450" y="16573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156227</xdr:rowOff>
    </xdr:from>
    <xdr:ext cx="405111" cy="259045"/>
    <xdr:sp macro="" textlink="">
      <xdr:nvSpPr>
        <xdr:cNvPr id="351" name="【市民会館】&#10;有形固定資産減価償却率平均値テキスト">
          <a:extLst>
            <a:ext uri="{FF2B5EF4-FFF2-40B4-BE49-F238E27FC236}">
              <a16:creationId xmlns:a16="http://schemas.microsoft.com/office/drawing/2014/main" xmlns="" id="{829B990F-311B-49C8-AEC0-60110A37DC9F}"/>
            </a:ext>
          </a:extLst>
        </xdr:cNvPr>
        <xdr:cNvSpPr txBox="1"/>
      </xdr:nvSpPr>
      <xdr:spPr>
        <a:xfrm>
          <a:off x="4216400" y="17415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6350</xdr:rowOff>
    </xdr:from>
    <xdr:to>
      <xdr:col>24</xdr:col>
      <xdr:colOff>114300</xdr:colOff>
      <xdr:row>105</xdr:row>
      <xdr:rowOff>107950</xdr:rowOff>
    </xdr:to>
    <xdr:sp macro="" textlink="">
      <xdr:nvSpPr>
        <xdr:cNvPr id="352" name="フローチャート: 判断 351">
          <a:extLst>
            <a:ext uri="{FF2B5EF4-FFF2-40B4-BE49-F238E27FC236}">
              <a16:creationId xmlns:a16="http://schemas.microsoft.com/office/drawing/2014/main" xmlns="" id="{8CD4466F-822D-4FCF-8507-A21B67AB75B7}"/>
            </a:ext>
          </a:extLst>
        </xdr:cNvPr>
        <xdr:cNvSpPr/>
      </xdr:nvSpPr>
      <xdr:spPr>
        <a:xfrm>
          <a:off x="4127500" y="1743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113030</xdr:rowOff>
    </xdr:from>
    <xdr:to>
      <xdr:col>20</xdr:col>
      <xdr:colOff>38100</xdr:colOff>
      <xdr:row>105</xdr:row>
      <xdr:rowOff>43180</xdr:rowOff>
    </xdr:to>
    <xdr:sp macro="" textlink="">
      <xdr:nvSpPr>
        <xdr:cNvPr id="353" name="フローチャート: 判断 352">
          <a:extLst>
            <a:ext uri="{FF2B5EF4-FFF2-40B4-BE49-F238E27FC236}">
              <a16:creationId xmlns:a16="http://schemas.microsoft.com/office/drawing/2014/main" xmlns="" id="{F4644CBB-27EE-4F40-AFAB-4ED49FE83943}"/>
            </a:ext>
          </a:extLst>
        </xdr:cNvPr>
        <xdr:cNvSpPr/>
      </xdr:nvSpPr>
      <xdr:spPr>
        <a:xfrm>
          <a:off x="3384550" y="173723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84455</xdr:rowOff>
    </xdr:from>
    <xdr:to>
      <xdr:col>15</xdr:col>
      <xdr:colOff>101600</xdr:colOff>
      <xdr:row>105</xdr:row>
      <xdr:rowOff>14605</xdr:rowOff>
    </xdr:to>
    <xdr:sp macro="" textlink="">
      <xdr:nvSpPr>
        <xdr:cNvPr id="354" name="フローチャート: 判断 353">
          <a:extLst>
            <a:ext uri="{FF2B5EF4-FFF2-40B4-BE49-F238E27FC236}">
              <a16:creationId xmlns:a16="http://schemas.microsoft.com/office/drawing/2014/main" xmlns="" id="{A2277E39-96B1-4C11-BFE6-C0191F8EF80E}"/>
            </a:ext>
          </a:extLst>
        </xdr:cNvPr>
        <xdr:cNvSpPr/>
      </xdr:nvSpPr>
      <xdr:spPr>
        <a:xfrm>
          <a:off x="2571750" y="1734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36830</xdr:rowOff>
    </xdr:from>
    <xdr:to>
      <xdr:col>10</xdr:col>
      <xdr:colOff>165100</xdr:colOff>
      <xdr:row>106</xdr:row>
      <xdr:rowOff>138430</xdr:rowOff>
    </xdr:to>
    <xdr:sp macro="" textlink="">
      <xdr:nvSpPr>
        <xdr:cNvPr id="355" name="フローチャート: 判断 354">
          <a:extLst>
            <a:ext uri="{FF2B5EF4-FFF2-40B4-BE49-F238E27FC236}">
              <a16:creationId xmlns:a16="http://schemas.microsoft.com/office/drawing/2014/main" xmlns="" id="{AA402A06-4637-4315-8194-05B82DDA18DB}"/>
            </a:ext>
          </a:extLst>
        </xdr:cNvPr>
        <xdr:cNvSpPr/>
      </xdr:nvSpPr>
      <xdr:spPr>
        <a:xfrm>
          <a:off x="177800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6" name="テキスト ボックス 355">
          <a:extLst>
            <a:ext uri="{FF2B5EF4-FFF2-40B4-BE49-F238E27FC236}">
              <a16:creationId xmlns:a16="http://schemas.microsoft.com/office/drawing/2014/main" xmlns="" id="{03C1D3AC-59C0-4C56-9346-379FF16E555B}"/>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7" name="テキスト ボックス 356">
          <a:extLst>
            <a:ext uri="{FF2B5EF4-FFF2-40B4-BE49-F238E27FC236}">
              <a16:creationId xmlns:a16="http://schemas.microsoft.com/office/drawing/2014/main" xmlns="" id="{3406FB32-0C84-42F3-8040-E2460AA50E47}"/>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8" name="テキスト ボックス 357">
          <a:extLst>
            <a:ext uri="{FF2B5EF4-FFF2-40B4-BE49-F238E27FC236}">
              <a16:creationId xmlns:a16="http://schemas.microsoft.com/office/drawing/2014/main" xmlns="" id="{4ED2E087-3A6F-4A50-BE38-C6AD319DEA69}"/>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9" name="テキスト ボックス 358">
          <a:extLst>
            <a:ext uri="{FF2B5EF4-FFF2-40B4-BE49-F238E27FC236}">
              <a16:creationId xmlns:a16="http://schemas.microsoft.com/office/drawing/2014/main" xmlns="" id="{4FC1D2CF-8EF6-4E1A-9F97-A8DAC97ECF26}"/>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0" name="テキスト ボックス 359">
          <a:extLst>
            <a:ext uri="{FF2B5EF4-FFF2-40B4-BE49-F238E27FC236}">
              <a16:creationId xmlns:a16="http://schemas.microsoft.com/office/drawing/2014/main" xmlns="" id="{95418925-9B74-4F60-A597-769F829C0FAD}"/>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120650</xdr:rowOff>
    </xdr:from>
    <xdr:to>
      <xdr:col>24</xdr:col>
      <xdr:colOff>114300</xdr:colOff>
      <xdr:row>100</xdr:row>
      <xdr:rowOff>50800</xdr:rowOff>
    </xdr:to>
    <xdr:sp macro="" textlink="">
      <xdr:nvSpPr>
        <xdr:cNvPr id="361" name="楕円 360">
          <a:extLst>
            <a:ext uri="{FF2B5EF4-FFF2-40B4-BE49-F238E27FC236}">
              <a16:creationId xmlns:a16="http://schemas.microsoft.com/office/drawing/2014/main" xmlns="" id="{19FCD91C-D8A5-4259-9E1C-EEC745CCD90D}"/>
            </a:ext>
          </a:extLst>
        </xdr:cNvPr>
        <xdr:cNvSpPr/>
      </xdr:nvSpPr>
      <xdr:spPr>
        <a:xfrm>
          <a:off x="4127500" y="1652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73677</xdr:rowOff>
    </xdr:from>
    <xdr:ext cx="469744" cy="259045"/>
    <xdr:sp macro="" textlink="">
      <xdr:nvSpPr>
        <xdr:cNvPr id="362" name="【市民会館】&#10;有形固定資産減価償却率該当値テキスト">
          <a:extLst>
            <a:ext uri="{FF2B5EF4-FFF2-40B4-BE49-F238E27FC236}">
              <a16:creationId xmlns:a16="http://schemas.microsoft.com/office/drawing/2014/main" xmlns="" id="{E35C0641-EBA6-4231-ABFC-D1BAD55DC3E3}"/>
            </a:ext>
          </a:extLst>
        </xdr:cNvPr>
        <xdr:cNvSpPr txBox="1"/>
      </xdr:nvSpPr>
      <xdr:spPr>
        <a:xfrm>
          <a:off x="4216400" y="1647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120650</xdr:rowOff>
    </xdr:from>
    <xdr:to>
      <xdr:col>20</xdr:col>
      <xdr:colOff>38100</xdr:colOff>
      <xdr:row>100</xdr:row>
      <xdr:rowOff>50800</xdr:rowOff>
    </xdr:to>
    <xdr:sp macro="" textlink="">
      <xdr:nvSpPr>
        <xdr:cNvPr id="363" name="楕円 362">
          <a:extLst>
            <a:ext uri="{FF2B5EF4-FFF2-40B4-BE49-F238E27FC236}">
              <a16:creationId xmlns:a16="http://schemas.microsoft.com/office/drawing/2014/main" xmlns="" id="{50ACF87F-4055-45B0-B5E5-D5DA9C8974D9}"/>
            </a:ext>
          </a:extLst>
        </xdr:cNvPr>
        <xdr:cNvSpPr/>
      </xdr:nvSpPr>
      <xdr:spPr>
        <a:xfrm>
          <a:off x="3384550" y="16522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0</xdr:rowOff>
    </xdr:from>
    <xdr:to>
      <xdr:col>24</xdr:col>
      <xdr:colOff>63500</xdr:colOff>
      <xdr:row>100</xdr:row>
      <xdr:rowOff>0</xdr:rowOff>
    </xdr:to>
    <xdr:cxnSp macro="">
      <xdr:nvCxnSpPr>
        <xdr:cNvPr id="364" name="直線コネクタ 363">
          <a:extLst>
            <a:ext uri="{FF2B5EF4-FFF2-40B4-BE49-F238E27FC236}">
              <a16:creationId xmlns:a16="http://schemas.microsoft.com/office/drawing/2014/main" xmlns="" id="{11DF8C4A-CD43-414A-A602-6B46627D303F}"/>
            </a:ext>
          </a:extLst>
        </xdr:cNvPr>
        <xdr:cNvCxnSpPr/>
      </xdr:nvCxnSpPr>
      <xdr:spPr>
        <a:xfrm>
          <a:off x="3429000" y="165735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120650</xdr:rowOff>
    </xdr:from>
    <xdr:to>
      <xdr:col>15</xdr:col>
      <xdr:colOff>101600</xdr:colOff>
      <xdr:row>100</xdr:row>
      <xdr:rowOff>50800</xdr:rowOff>
    </xdr:to>
    <xdr:sp macro="" textlink="">
      <xdr:nvSpPr>
        <xdr:cNvPr id="365" name="楕円 364">
          <a:extLst>
            <a:ext uri="{FF2B5EF4-FFF2-40B4-BE49-F238E27FC236}">
              <a16:creationId xmlns:a16="http://schemas.microsoft.com/office/drawing/2014/main" xmlns="" id="{C0E039C4-F20A-46B4-B98C-5A5AFAEC2C15}"/>
            </a:ext>
          </a:extLst>
        </xdr:cNvPr>
        <xdr:cNvSpPr/>
      </xdr:nvSpPr>
      <xdr:spPr>
        <a:xfrm>
          <a:off x="2571750" y="1652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0</xdr:rowOff>
    </xdr:from>
    <xdr:to>
      <xdr:col>19</xdr:col>
      <xdr:colOff>177800</xdr:colOff>
      <xdr:row>100</xdr:row>
      <xdr:rowOff>0</xdr:rowOff>
    </xdr:to>
    <xdr:cxnSp macro="">
      <xdr:nvCxnSpPr>
        <xdr:cNvPr id="366" name="直線コネクタ 365">
          <a:extLst>
            <a:ext uri="{FF2B5EF4-FFF2-40B4-BE49-F238E27FC236}">
              <a16:creationId xmlns:a16="http://schemas.microsoft.com/office/drawing/2014/main" xmlns="" id="{46DECE4F-DCCF-4368-97F6-3336782583EC}"/>
            </a:ext>
          </a:extLst>
        </xdr:cNvPr>
        <xdr:cNvCxnSpPr/>
      </xdr:nvCxnSpPr>
      <xdr:spPr>
        <a:xfrm>
          <a:off x="2622550" y="165735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34307</xdr:rowOff>
    </xdr:from>
    <xdr:ext cx="405111" cy="259045"/>
    <xdr:sp macro="" textlink="">
      <xdr:nvSpPr>
        <xdr:cNvPr id="367" name="n_1aveValue【市民会館】&#10;有形固定資産減価償却率">
          <a:extLst>
            <a:ext uri="{FF2B5EF4-FFF2-40B4-BE49-F238E27FC236}">
              <a16:creationId xmlns:a16="http://schemas.microsoft.com/office/drawing/2014/main" xmlns="" id="{B75F2CE3-3DC2-415D-987B-6F550A6A7870}"/>
            </a:ext>
          </a:extLst>
        </xdr:cNvPr>
        <xdr:cNvSpPr txBox="1"/>
      </xdr:nvSpPr>
      <xdr:spPr>
        <a:xfrm>
          <a:off x="3239144" y="17465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5732</xdr:rowOff>
    </xdr:from>
    <xdr:ext cx="405111" cy="259045"/>
    <xdr:sp macro="" textlink="">
      <xdr:nvSpPr>
        <xdr:cNvPr id="368" name="n_2aveValue【市民会館】&#10;有形固定資産減価償却率">
          <a:extLst>
            <a:ext uri="{FF2B5EF4-FFF2-40B4-BE49-F238E27FC236}">
              <a16:creationId xmlns:a16="http://schemas.microsoft.com/office/drawing/2014/main" xmlns="" id="{D8352143-A493-4B5D-A2DA-871BAD6E350A}"/>
            </a:ext>
          </a:extLst>
        </xdr:cNvPr>
        <xdr:cNvSpPr txBox="1"/>
      </xdr:nvSpPr>
      <xdr:spPr>
        <a:xfrm>
          <a:off x="2439044" y="1743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154957</xdr:rowOff>
    </xdr:from>
    <xdr:ext cx="405111" cy="259045"/>
    <xdr:sp macro="" textlink="">
      <xdr:nvSpPr>
        <xdr:cNvPr id="369" name="n_3aveValue【市民会館】&#10;有形固定資産減価償却率">
          <a:extLst>
            <a:ext uri="{FF2B5EF4-FFF2-40B4-BE49-F238E27FC236}">
              <a16:creationId xmlns:a16="http://schemas.microsoft.com/office/drawing/2014/main" xmlns="" id="{1182749E-619D-4B2B-8550-F560E412BEB8}"/>
            </a:ext>
          </a:extLst>
        </xdr:cNvPr>
        <xdr:cNvSpPr txBox="1"/>
      </xdr:nvSpPr>
      <xdr:spPr>
        <a:xfrm>
          <a:off x="164529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98</xdr:row>
      <xdr:rowOff>67327</xdr:rowOff>
    </xdr:from>
    <xdr:ext cx="469744" cy="259045"/>
    <xdr:sp macro="" textlink="">
      <xdr:nvSpPr>
        <xdr:cNvPr id="370" name="n_1mainValue【市民会館】&#10;有形固定資産減価償却率">
          <a:extLst>
            <a:ext uri="{FF2B5EF4-FFF2-40B4-BE49-F238E27FC236}">
              <a16:creationId xmlns:a16="http://schemas.microsoft.com/office/drawing/2014/main" xmlns="" id="{D6B663AE-EBA6-4E85-856E-72912B672437}"/>
            </a:ext>
          </a:extLst>
        </xdr:cNvPr>
        <xdr:cNvSpPr txBox="1"/>
      </xdr:nvSpPr>
      <xdr:spPr>
        <a:xfrm>
          <a:off x="3206827" y="1629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98</xdr:row>
      <xdr:rowOff>67327</xdr:rowOff>
    </xdr:from>
    <xdr:ext cx="469744" cy="259045"/>
    <xdr:sp macro="" textlink="">
      <xdr:nvSpPr>
        <xdr:cNvPr id="371" name="n_2mainValue【市民会館】&#10;有形固定資産減価償却率">
          <a:extLst>
            <a:ext uri="{FF2B5EF4-FFF2-40B4-BE49-F238E27FC236}">
              <a16:creationId xmlns:a16="http://schemas.microsoft.com/office/drawing/2014/main" xmlns="" id="{DC21F9E7-784B-478A-AE08-45C60D4FB16F}"/>
            </a:ext>
          </a:extLst>
        </xdr:cNvPr>
        <xdr:cNvSpPr txBox="1"/>
      </xdr:nvSpPr>
      <xdr:spPr>
        <a:xfrm>
          <a:off x="2406727" y="1629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2" name="正方形/長方形 371">
          <a:extLst>
            <a:ext uri="{FF2B5EF4-FFF2-40B4-BE49-F238E27FC236}">
              <a16:creationId xmlns:a16="http://schemas.microsoft.com/office/drawing/2014/main" xmlns="" id="{0B7BEC9B-60D8-47EE-B3F8-EE053DC2F5A6}"/>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3" name="正方形/長方形 372">
          <a:extLst>
            <a:ext uri="{FF2B5EF4-FFF2-40B4-BE49-F238E27FC236}">
              <a16:creationId xmlns:a16="http://schemas.microsoft.com/office/drawing/2014/main" xmlns="" id="{B79651EE-EED6-4274-9058-29D68D144F0A}"/>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4" name="正方形/長方形 373">
          <a:extLst>
            <a:ext uri="{FF2B5EF4-FFF2-40B4-BE49-F238E27FC236}">
              <a16:creationId xmlns:a16="http://schemas.microsoft.com/office/drawing/2014/main" xmlns="" id="{5914BCA9-C637-47C4-A1F3-A16B99B1698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5" name="正方形/長方形 374">
          <a:extLst>
            <a:ext uri="{FF2B5EF4-FFF2-40B4-BE49-F238E27FC236}">
              <a16:creationId xmlns:a16="http://schemas.microsoft.com/office/drawing/2014/main" xmlns="" id="{A87915E1-75F5-4541-81E1-14F7F494F50A}"/>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6" name="正方形/長方形 375">
          <a:extLst>
            <a:ext uri="{FF2B5EF4-FFF2-40B4-BE49-F238E27FC236}">
              <a16:creationId xmlns:a16="http://schemas.microsoft.com/office/drawing/2014/main" xmlns="" id="{CCA484EB-821B-4EDB-A11A-F76C076D1B06}"/>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7" name="正方形/長方形 376">
          <a:extLst>
            <a:ext uri="{FF2B5EF4-FFF2-40B4-BE49-F238E27FC236}">
              <a16:creationId xmlns:a16="http://schemas.microsoft.com/office/drawing/2014/main" xmlns="" id="{02B8F7EE-847A-4112-9FFE-16221EB99565}"/>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8" name="正方形/長方形 377">
          <a:extLst>
            <a:ext uri="{FF2B5EF4-FFF2-40B4-BE49-F238E27FC236}">
              <a16:creationId xmlns:a16="http://schemas.microsoft.com/office/drawing/2014/main" xmlns="" id="{67DBA088-6536-4A3D-9759-50E841D8F1D4}"/>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9" name="正方形/長方形 378">
          <a:extLst>
            <a:ext uri="{FF2B5EF4-FFF2-40B4-BE49-F238E27FC236}">
              <a16:creationId xmlns:a16="http://schemas.microsoft.com/office/drawing/2014/main" xmlns="" id="{FCC77224-4586-4E4E-BD6B-A70A04BE0B04}"/>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0" name="テキスト ボックス 379">
          <a:extLst>
            <a:ext uri="{FF2B5EF4-FFF2-40B4-BE49-F238E27FC236}">
              <a16:creationId xmlns:a16="http://schemas.microsoft.com/office/drawing/2014/main" xmlns="" id="{9BF76E60-2CA3-48D1-A609-F6B8C6860AA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1" name="直線コネクタ 380">
          <a:extLst>
            <a:ext uri="{FF2B5EF4-FFF2-40B4-BE49-F238E27FC236}">
              <a16:creationId xmlns:a16="http://schemas.microsoft.com/office/drawing/2014/main" xmlns="" id="{FAC91904-6BD0-4798-A944-D9A23C6BE69E}"/>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2" name="直線コネクタ 381">
          <a:extLst>
            <a:ext uri="{FF2B5EF4-FFF2-40B4-BE49-F238E27FC236}">
              <a16:creationId xmlns:a16="http://schemas.microsoft.com/office/drawing/2014/main" xmlns="" id="{5E19265B-163E-4F5B-95AB-699E72495627}"/>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3" name="テキスト ボックス 382">
          <a:extLst>
            <a:ext uri="{FF2B5EF4-FFF2-40B4-BE49-F238E27FC236}">
              <a16:creationId xmlns:a16="http://schemas.microsoft.com/office/drawing/2014/main" xmlns="" id="{B916DE37-6BFA-4AC0-8214-83312F5410BB}"/>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4" name="直線コネクタ 383">
          <a:extLst>
            <a:ext uri="{FF2B5EF4-FFF2-40B4-BE49-F238E27FC236}">
              <a16:creationId xmlns:a16="http://schemas.microsoft.com/office/drawing/2014/main" xmlns="" id="{FD639452-84E6-4D11-98C0-8E151711F1FF}"/>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5" name="テキスト ボックス 384">
          <a:extLst>
            <a:ext uri="{FF2B5EF4-FFF2-40B4-BE49-F238E27FC236}">
              <a16:creationId xmlns:a16="http://schemas.microsoft.com/office/drawing/2014/main" xmlns="" id="{184182AF-BDEE-4466-A853-AAF9B090C800}"/>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6" name="直線コネクタ 385">
          <a:extLst>
            <a:ext uri="{FF2B5EF4-FFF2-40B4-BE49-F238E27FC236}">
              <a16:creationId xmlns:a16="http://schemas.microsoft.com/office/drawing/2014/main" xmlns="" id="{AE7AA3DB-8108-4744-9F5A-4A607BE784BD}"/>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7" name="テキスト ボックス 386">
          <a:extLst>
            <a:ext uri="{FF2B5EF4-FFF2-40B4-BE49-F238E27FC236}">
              <a16:creationId xmlns:a16="http://schemas.microsoft.com/office/drawing/2014/main" xmlns="" id="{AF74BB59-EED4-4C53-A8D5-4E1E6F97D7F4}"/>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8" name="直線コネクタ 387">
          <a:extLst>
            <a:ext uri="{FF2B5EF4-FFF2-40B4-BE49-F238E27FC236}">
              <a16:creationId xmlns:a16="http://schemas.microsoft.com/office/drawing/2014/main" xmlns="" id="{F6B77FE5-ECFB-4E27-ADDE-70E58CFAC030}"/>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9" name="テキスト ボックス 388">
          <a:extLst>
            <a:ext uri="{FF2B5EF4-FFF2-40B4-BE49-F238E27FC236}">
              <a16:creationId xmlns:a16="http://schemas.microsoft.com/office/drawing/2014/main" xmlns="" id="{B42691E9-FCEB-40A7-A038-122216B3B973}"/>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0" name="直線コネクタ 389">
          <a:extLst>
            <a:ext uri="{FF2B5EF4-FFF2-40B4-BE49-F238E27FC236}">
              <a16:creationId xmlns:a16="http://schemas.microsoft.com/office/drawing/2014/main" xmlns="" id="{51DEDF06-0284-4AAF-9408-988A2EE55861}"/>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1" name="テキスト ボックス 390">
          <a:extLst>
            <a:ext uri="{FF2B5EF4-FFF2-40B4-BE49-F238E27FC236}">
              <a16:creationId xmlns:a16="http://schemas.microsoft.com/office/drawing/2014/main" xmlns="" id="{E23DA466-2C99-475B-BEF1-78D40E8B02FF}"/>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2" name="直線コネクタ 391">
          <a:extLst>
            <a:ext uri="{FF2B5EF4-FFF2-40B4-BE49-F238E27FC236}">
              <a16:creationId xmlns:a16="http://schemas.microsoft.com/office/drawing/2014/main" xmlns="" id="{2A59D7C7-9189-49EA-ADBC-9998968C0775}"/>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3" name="テキスト ボックス 392">
          <a:extLst>
            <a:ext uri="{FF2B5EF4-FFF2-40B4-BE49-F238E27FC236}">
              <a16:creationId xmlns:a16="http://schemas.microsoft.com/office/drawing/2014/main" xmlns="" id="{17D4EE1E-D028-4476-9DB2-C735EEED4164}"/>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4" name="【市民会館】&#10;一人当たり面積グラフ枠">
          <a:extLst>
            <a:ext uri="{FF2B5EF4-FFF2-40B4-BE49-F238E27FC236}">
              <a16:creationId xmlns:a16="http://schemas.microsoft.com/office/drawing/2014/main" xmlns="" id="{1AF513B0-0A1E-4148-AB17-77BFE2CD08DB}"/>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114300</xdr:rowOff>
    </xdr:to>
    <xdr:cxnSp macro="">
      <xdr:nvCxnSpPr>
        <xdr:cNvPr id="395" name="直線コネクタ 394">
          <a:extLst>
            <a:ext uri="{FF2B5EF4-FFF2-40B4-BE49-F238E27FC236}">
              <a16:creationId xmlns:a16="http://schemas.microsoft.com/office/drawing/2014/main" xmlns="" id="{723A96EF-4640-419E-9A5C-F3FF8137B1B5}"/>
            </a:ext>
          </a:extLst>
        </xdr:cNvPr>
        <xdr:cNvCxnSpPr/>
      </xdr:nvCxnSpPr>
      <xdr:spPr>
        <a:xfrm flipV="1">
          <a:off x="9429115" y="168097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118127</xdr:rowOff>
    </xdr:from>
    <xdr:ext cx="469744" cy="259045"/>
    <xdr:sp macro="" textlink="">
      <xdr:nvSpPr>
        <xdr:cNvPr id="396" name="【市民会館】&#10;一人当たり面積最小値テキスト">
          <a:extLst>
            <a:ext uri="{FF2B5EF4-FFF2-40B4-BE49-F238E27FC236}">
              <a16:creationId xmlns:a16="http://schemas.microsoft.com/office/drawing/2014/main" xmlns="" id="{85F77E95-71E8-4AC4-ABDC-C15511E8A8D2}"/>
            </a:ext>
          </a:extLst>
        </xdr:cNvPr>
        <xdr:cNvSpPr txBox="1"/>
      </xdr:nvSpPr>
      <xdr:spPr>
        <a:xfrm>
          <a:off x="9467850"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114300</xdr:rowOff>
    </xdr:from>
    <xdr:to>
      <xdr:col>55</xdr:col>
      <xdr:colOff>88900</xdr:colOff>
      <xdr:row>108</xdr:row>
      <xdr:rowOff>114300</xdr:rowOff>
    </xdr:to>
    <xdr:cxnSp macro="">
      <xdr:nvCxnSpPr>
        <xdr:cNvPr id="397" name="直線コネクタ 396">
          <a:extLst>
            <a:ext uri="{FF2B5EF4-FFF2-40B4-BE49-F238E27FC236}">
              <a16:creationId xmlns:a16="http://schemas.microsoft.com/office/drawing/2014/main" xmlns="" id="{9C36F63E-F31B-4172-B28D-8236BBCE0062}"/>
            </a:ext>
          </a:extLst>
        </xdr:cNvPr>
        <xdr:cNvCxnSpPr/>
      </xdr:nvCxnSpPr>
      <xdr:spPr>
        <a:xfrm>
          <a:off x="9359900" y="18059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398" name="【市民会館】&#10;一人当たり面積最大値テキスト">
          <a:extLst>
            <a:ext uri="{FF2B5EF4-FFF2-40B4-BE49-F238E27FC236}">
              <a16:creationId xmlns:a16="http://schemas.microsoft.com/office/drawing/2014/main" xmlns="" id="{958D36F5-90D8-41B2-A66F-0BAD780EB103}"/>
            </a:ext>
          </a:extLst>
        </xdr:cNvPr>
        <xdr:cNvSpPr txBox="1"/>
      </xdr:nvSpPr>
      <xdr:spPr>
        <a:xfrm>
          <a:off x="9467850" y="1658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399" name="直線コネクタ 398">
          <a:extLst>
            <a:ext uri="{FF2B5EF4-FFF2-40B4-BE49-F238E27FC236}">
              <a16:creationId xmlns:a16="http://schemas.microsoft.com/office/drawing/2014/main" xmlns="" id="{E3833C3F-9947-46BE-BFB1-8EB7F03EBDFC}"/>
            </a:ext>
          </a:extLst>
        </xdr:cNvPr>
        <xdr:cNvCxnSpPr/>
      </xdr:nvCxnSpPr>
      <xdr:spPr>
        <a:xfrm>
          <a:off x="9359900" y="1680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166388</xdr:rowOff>
    </xdr:from>
    <xdr:ext cx="469744" cy="259045"/>
    <xdr:sp macro="" textlink="">
      <xdr:nvSpPr>
        <xdr:cNvPr id="400" name="【市民会館】&#10;一人当たり面積平均値テキスト">
          <a:extLst>
            <a:ext uri="{FF2B5EF4-FFF2-40B4-BE49-F238E27FC236}">
              <a16:creationId xmlns:a16="http://schemas.microsoft.com/office/drawing/2014/main" xmlns="" id="{7726F6E8-0994-4381-892A-2E555298544F}"/>
            </a:ext>
          </a:extLst>
        </xdr:cNvPr>
        <xdr:cNvSpPr txBox="1"/>
      </xdr:nvSpPr>
      <xdr:spPr>
        <a:xfrm>
          <a:off x="9467850" y="17425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143511</xdr:rowOff>
    </xdr:from>
    <xdr:to>
      <xdr:col>55</xdr:col>
      <xdr:colOff>50800</xdr:colOff>
      <xdr:row>106</xdr:row>
      <xdr:rowOff>73661</xdr:rowOff>
    </xdr:to>
    <xdr:sp macro="" textlink="">
      <xdr:nvSpPr>
        <xdr:cNvPr id="401" name="フローチャート: 判断 400">
          <a:extLst>
            <a:ext uri="{FF2B5EF4-FFF2-40B4-BE49-F238E27FC236}">
              <a16:creationId xmlns:a16="http://schemas.microsoft.com/office/drawing/2014/main" xmlns="" id="{8927C631-D4E7-41AA-92E7-88D7DF93AEBC}"/>
            </a:ext>
          </a:extLst>
        </xdr:cNvPr>
        <xdr:cNvSpPr/>
      </xdr:nvSpPr>
      <xdr:spPr>
        <a:xfrm>
          <a:off x="9398000" y="175742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402" name="フローチャート: 判断 401">
          <a:extLst>
            <a:ext uri="{FF2B5EF4-FFF2-40B4-BE49-F238E27FC236}">
              <a16:creationId xmlns:a16="http://schemas.microsoft.com/office/drawing/2014/main" xmlns="" id="{364A5DE4-2B89-4271-9F54-0163F836CAEE}"/>
            </a:ext>
          </a:extLst>
        </xdr:cNvPr>
        <xdr:cNvSpPr/>
      </xdr:nvSpPr>
      <xdr:spPr>
        <a:xfrm>
          <a:off x="8636000" y="17574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151130</xdr:rowOff>
    </xdr:from>
    <xdr:to>
      <xdr:col>46</xdr:col>
      <xdr:colOff>38100</xdr:colOff>
      <xdr:row>106</xdr:row>
      <xdr:rowOff>81280</xdr:rowOff>
    </xdr:to>
    <xdr:sp macro="" textlink="">
      <xdr:nvSpPr>
        <xdr:cNvPr id="403" name="フローチャート: 判断 402">
          <a:extLst>
            <a:ext uri="{FF2B5EF4-FFF2-40B4-BE49-F238E27FC236}">
              <a16:creationId xmlns:a16="http://schemas.microsoft.com/office/drawing/2014/main" xmlns="" id="{9F8FB72C-C404-4C84-A0E0-77D063DC856E}"/>
            </a:ext>
          </a:extLst>
        </xdr:cNvPr>
        <xdr:cNvSpPr/>
      </xdr:nvSpPr>
      <xdr:spPr>
        <a:xfrm>
          <a:off x="7842250" y="175818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04" name="フローチャート: 判断 403">
          <a:extLst>
            <a:ext uri="{FF2B5EF4-FFF2-40B4-BE49-F238E27FC236}">
              <a16:creationId xmlns:a16="http://schemas.microsoft.com/office/drawing/2014/main" xmlns="" id="{7A53A7F2-7A44-4ECA-9720-B7E94DA4256E}"/>
            </a:ext>
          </a:extLst>
        </xdr:cNvPr>
        <xdr:cNvSpPr/>
      </xdr:nvSpPr>
      <xdr:spPr>
        <a:xfrm>
          <a:off x="7029450" y="1748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5" name="テキスト ボックス 404">
          <a:extLst>
            <a:ext uri="{FF2B5EF4-FFF2-40B4-BE49-F238E27FC236}">
              <a16:creationId xmlns:a16="http://schemas.microsoft.com/office/drawing/2014/main" xmlns="" id="{9E7935AD-A5B0-43D0-8F47-CD42A543C524}"/>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6" name="テキスト ボックス 405">
          <a:extLst>
            <a:ext uri="{FF2B5EF4-FFF2-40B4-BE49-F238E27FC236}">
              <a16:creationId xmlns:a16="http://schemas.microsoft.com/office/drawing/2014/main" xmlns="" id="{A72FDCF7-85CC-4CAD-9402-9969F2E6D399}"/>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xmlns="" id="{EEF259B3-90D4-480E-A1BF-16F038910658}"/>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xmlns="" id="{59B6F26A-CD28-4228-A526-D1E9F041B409}"/>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xmlns="" id="{34145107-5789-427C-A426-6D283F23D5E5}"/>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40639</xdr:rowOff>
    </xdr:from>
    <xdr:to>
      <xdr:col>55</xdr:col>
      <xdr:colOff>50800</xdr:colOff>
      <xdr:row>108</xdr:row>
      <xdr:rowOff>142239</xdr:rowOff>
    </xdr:to>
    <xdr:sp macro="" textlink="">
      <xdr:nvSpPr>
        <xdr:cNvPr id="410" name="楕円 409">
          <a:extLst>
            <a:ext uri="{FF2B5EF4-FFF2-40B4-BE49-F238E27FC236}">
              <a16:creationId xmlns:a16="http://schemas.microsoft.com/office/drawing/2014/main" xmlns="" id="{E6A1185D-317B-48AA-AC5C-548D7FB87AC9}"/>
            </a:ext>
          </a:extLst>
        </xdr:cNvPr>
        <xdr:cNvSpPr/>
      </xdr:nvSpPr>
      <xdr:spPr>
        <a:xfrm>
          <a:off x="9398000" y="179857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127016</xdr:rowOff>
    </xdr:from>
    <xdr:ext cx="469744" cy="259045"/>
    <xdr:sp macro="" textlink="">
      <xdr:nvSpPr>
        <xdr:cNvPr id="411" name="【市民会館】&#10;一人当たり面積該当値テキスト">
          <a:extLst>
            <a:ext uri="{FF2B5EF4-FFF2-40B4-BE49-F238E27FC236}">
              <a16:creationId xmlns:a16="http://schemas.microsoft.com/office/drawing/2014/main" xmlns="" id="{170E3ED3-EBAB-4902-BF21-D12C17CFD0A3}"/>
            </a:ext>
          </a:extLst>
        </xdr:cNvPr>
        <xdr:cNvSpPr txBox="1"/>
      </xdr:nvSpPr>
      <xdr:spPr>
        <a:xfrm>
          <a:off x="9467850" y="17900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40639</xdr:rowOff>
    </xdr:from>
    <xdr:to>
      <xdr:col>50</xdr:col>
      <xdr:colOff>165100</xdr:colOff>
      <xdr:row>108</xdr:row>
      <xdr:rowOff>142239</xdr:rowOff>
    </xdr:to>
    <xdr:sp macro="" textlink="">
      <xdr:nvSpPr>
        <xdr:cNvPr id="412" name="楕円 411">
          <a:extLst>
            <a:ext uri="{FF2B5EF4-FFF2-40B4-BE49-F238E27FC236}">
              <a16:creationId xmlns:a16="http://schemas.microsoft.com/office/drawing/2014/main" xmlns="" id="{B4FC4B95-01BC-427F-8A6D-C385187089FF}"/>
            </a:ext>
          </a:extLst>
        </xdr:cNvPr>
        <xdr:cNvSpPr/>
      </xdr:nvSpPr>
      <xdr:spPr>
        <a:xfrm>
          <a:off x="86360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91439</xdr:rowOff>
    </xdr:from>
    <xdr:to>
      <xdr:col>55</xdr:col>
      <xdr:colOff>0</xdr:colOff>
      <xdr:row>108</xdr:row>
      <xdr:rowOff>91439</xdr:rowOff>
    </xdr:to>
    <xdr:cxnSp macro="">
      <xdr:nvCxnSpPr>
        <xdr:cNvPr id="413" name="直線コネクタ 412">
          <a:extLst>
            <a:ext uri="{FF2B5EF4-FFF2-40B4-BE49-F238E27FC236}">
              <a16:creationId xmlns:a16="http://schemas.microsoft.com/office/drawing/2014/main" xmlns="" id="{6CBB6F61-B18A-4B01-8609-E5AB1A6855B0}"/>
            </a:ext>
          </a:extLst>
        </xdr:cNvPr>
        <xdr:cNvCxnSpPr/>
      </xdr:nvCxnSpPr>
      <xdr:spPr>
        <a:xfrm>
          <a:off x="8686800" y="1803653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40639</xdr:rowOff>
    </xdr:from>
    <xdr:to>
      <xdr:col>46</xdr:col>
      <xdr:colOff>38100</xdr:colOff>
      <xdr:row>108</xdr:row>
      <xdr:rowOff>142239</xdr:rowOff>
    </xdr:to>
    <xdr:sp macro="" textlink="">
      <xdr:nvSpPr>
        <xdr:cNvPr id="414" name="楕円 413">
          <a:extLst>
            <a:ext uri="{FF2B5EF4-FFF2-40B4-BE49-F238E27FC236}">
              <a16:creationId xmlns:a16="http://schemas.microsoft.com/office/drawing/2014/main" xmlns="" id="{662EF0F8-6C00-421D-A2F0-3C8378ED8898}"/>
            </a:ext>
          </a:extLst>
        </xdr:cNvPr>
        <xdr:cNvSpPr/>
      </xdr:nvSpPr>
      <xdr:spPr>
        <a:xfrm>
          <a:off x="7842250" y="179857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91439</xdr:rowOff>
    </xdr:from>
    <xdr:to>
      <xdr:col>50</xdr:col>
      <xdr:colOff>114300</xdr:colOff>
      <xdr:row>108</xdr:row>
      <xdr:rowOff>91439</xdr:rowOff>
    </xdr:to>
    <xdr:cxnSp macro="">
      <xdr:nvCxnSpPr>
        <xdr:cNvPr id="415" name="直線コネクタ 414">
          <a:extLst>
            <a:ext uri="{FF2B5EF4-FFF2-40B4-BE49-F238E27FC236}">
              <a16:creationId xmlns:a16="http://schemas.microsoft.com/office/drawing/2014/main" xmlns="" id="{1728F4C6-F675-4811-8D42-4220BF57B67F}"/>
            </a:ext>
          </a:extLst>
        </xdr:cNvPr>
        <xdr:cNvCxnSpPr/>
      </xdr:nvCxnSpPr>
      <xdr:spPr>
        <a:xfrm>
          <a:off x="7886700" y="1803653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90188</xdr:rowOff>
    </xdr:from>
    <xdr:ext cx="469744" cy="259045"/>
    <xdr:sp macro="" textlink="">
      <xdr:nvSpPr>
        <xdr:cNvPr id="416" name="n_1aveValue【市民会館】&#10;一人当たり面積">
          <a:extLst>
            <a:ext uri="{FF2B5EF4-FFF2-40B4-BE49-F238E27FC236}">
              <a16:creationId xmlns:a16="http://schemas.microsoft.com/office/drawing/2014/main" xmlns="" id="{CD470B2A-6E2D-4255-B66F-072923028F4C}"/>
            </a:ext>
          </a:extLst>
        </xdr:cNvPr>
        <xdr:cNvSpPr txBox="1"/>
      </xdr:nvSpPr>
      <xdr:spPr>
        <a:xfrm>
          <a:off x="8458277" y="1734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97807</xdr:rowOff>
    </xdr:from>
    <xdr:ext cx="469744" cy="259045"/>
    <xdr:sp macro="" textlink="">
      <xdr:nvSpPr>
        <xdr:cNvPr id="417" name="n_2aveValue【市民会館】&#10;一人当たり面積">
          <a:extLst>
            <a:ext uri="{FF2B5EF4-FFF2-40B4-BE49-F238E27FC236}">
              <a16:creationId xmlns:a16="http://schemas.microsoft.com/office/drawing/2014/main" xmlns="" id="{B14B5F6B-E7B8-4EDA-8D9A-4C348395F945}"/>
            </a:ext>
          </a:extLst>
        </xdr:cNvPr>
        <xdr:cNvSpPr txBox="1"/>
      </xdr:nvSpPr>
      <xdr:spPr>
        <a:xfrm>
          <a:off x="7677227" y="1735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18" name="n_3aveValue【市民会館】&#10;一人当たり面積">
          <a:extLst>
            <a:ext uri="{FF2B5EF4-FFF2-40B4-BE49-F238E27FC236}">
              <a16:creationId xmlns:a16="http://schemas.microsoft.com/office/drawing/2014/main" xmlns="" id="{39D9F5A2-38E7-4BBB-97DB-AEEEAF306F67}"/>
            </a:ext>
          </a:extLst>
        </xdr:cNvPr>
        <xdr:cNvSpPr txBox="1"/>
      </xdr:nvSpPr>
      <xdr:spPr>
        <a:xfrm>
          <a:off x="68644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133366</xdr:rowOff>
    </xdr:from>
    <xdr:ext cx="469744" cy="259045"/>
    <xdr:sp macro="" textlink="">
      <xdr:nvSpPr>
        <xdr:cNvPr id="419" name="n_1mainValue【市民会館】&#10;一人当たり面積">
          <a:extLst>
            <a:ext uri="{FF2B5EF4-FFF2-40B4-BE49-F238E27FC236}">
              <a16:creationId xmlns:a16="http://schemas.microsoft.com/office/drawing/2014/main" xmlns="" id="{C6A93287-AA6E-410D-B03F-C718377B443B}"/>
            </a:ext>
          </a:extLst>
        </xdr:cNvPr>
        <xdr:cNvSpPr txBox="1"/>
      </xdr:nvSpPr>
      <xdr:spPr>
        <a:xfrm>
          <a:off x="8458277"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133366</xdr:rowOff>
    </xdr:from>
    <xdr:ext cx="469744" cy="259045"/>
    <xdr:sp macro="" textlink="">
      <xdr:nvSpPr>
        <xdr:cNvPr id="420" name="n_2mainValue【市民会館】&#10;一人当たり面積">
          <a:extLst>
            <a:ext uri="{FF2B5EF4-FFF2-40B4-BE49-F238E27FC236}">
              <a16:creationId xmlns:a16="http://schemas.microsoft.com/office/drawing/2014/main" xmlns="" id="{2900FBF2-378B-4F90-B8BC-19290EE94CBE}"/>
            </a:ext>
          </a:extLst>
        </xdr:cNvPr>
        <xdr:cNvSpPr txBox="1"/>
      </xdr:nvSpPr>
      <xdr:spPr>
        <a:xfrm>
          <a:off x="7677227"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1" name="正方形/長方形 420">
          <a:extLst>
            <a:ext uri="{FF2B5EF4-FFF2-40B4-BE49-F238E27FC236}">
              <a16:creationId xmlns:a16="http://schemas.microsoft.com/office/drawing/2014/main" xmlns="" id="{E4469550-F313-44EE-8ED9-A938D33A7A1B}"/>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2" name="正方形/長方形 421">
          <a:extLst>
            <a:ext uri="{FF2B5EF4-FFF2-40B4-BE49-F238E27FC236}">
              <a16:creationId xmlns:a16="http://schemas.microsoft.com/office/drawing/2014/main" xmlns="" id="{E27ED9FE-4059-4A64-A768-A89D995AC86F}"/>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3" name="正方形/長方形 422">
          <a:extLst>
            <a:ext uri="{FF2B5EF4-FFF2-40B4-BE49-F238E27FC236}">
              <a16:creationId xmlns:a16="http://schemas.microsoft.com/office/drawing/2014/main" xmlns="" id="{F2E50A99-29E1-40A3-A130-29CB808A470D}"/>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4" name="正方形/長方形 423">
          <a:extLst>
            <a:ext uri="{FF2B5EF4-FFF2-40B4-BE49-F238E27FC236}">
              <a16:creationId xmlns:a16="http://schemas.microsoft.com/office/drawing/2014/main" xmlns="" id="{0569D71B-C495-4352-B340-FD137FF7BA73}"/>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5" name="正方形/長方形 424">
          <a:extLst>
            <a:ext uri="{FF2B5EF4-FFF2-40B4-BE49-F238E27FC236}">
              <a16:creationId xmlns:a16="http://schemas.microsoft.com/office/drawing/2014/main" xmlns="" id="{E7FD8922-BC04-4179-8834-2F8BDFC2B665}"/>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6" name="正方形/長方形 425">
          <a:extLst>
            <a:ext uri="{FF2B5EF4-FFF2-40B4-BE49-F238E27FC236}">
              <a16:creationId xmlns:a16="http://schemas.microsoft.com/office/drawing/2014/main" xmlns="" id="{555884DA-1728-4E48-9069-EB6FD2A4AACC}"/>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7" name="正方形/長方形 426">
          <a:extLst>
            <a:ext uri="{FF2B5EF4-FFF2-40B4-BE49-F238E27FC236}">
              <a16:creationId xmlns:a16="http://schemas.microsoft.com/office/drawing/2014/main" xmlns="" id="{D592F2F3-0BDB-4E53-B62F-3DDA7DACE228}"/>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8" name="正方形/長方形 427">
          <a:extLst>
            <a:ext uri="{FF2B5EF4-FFF2-40B4-BE49-F238E27FC236}">
              <a16:creationId xmlns:a16="http://schemas.microsoft.com/office/drawing/2014/main" xmlns="" id="{085891F1-964A-48AF-84F8-41CBB2C3CAC4}"/>
            </a:ext>
          </a:extLst>
        </xdr:cNvPr>
        <xdr:cNvSpPr/>
      </xdr:nvSpPr>
      <xdr:spPr>
        <a:xfrm>
          <a:off x="1120775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29" name="正方形/長方形 428">
          <a:extLst>
            <a:ext uri="{FF2B5EF4-FFF2-40B4-BE49-F238E27FC236}">
              <a16:creationId xmlns:a16="http://schemas.microsoft.com/office/drawing/2014/main" xmlns="" id="{F74A0D38-D7C1-43D9-9349-896DD7AA665C}"/>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0" name="正方形/長方形 429">
          <a:extLst>
            <a:ext uri="{FF2B5EF4-FFF2-40B4-BE49-F238E27FC236}">
              <a16:creationId xmlns:a16="http://schemas.microsoft.com/office/drawing/2014/main" xmlns="" id="{ABD79B5D-DD69-4117-806B-16D610DF69FE}"/>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1" name="正方形/長方形 430">
          <a:extLst>
            <a:ext uri="{FF2B5EF4-FFF2-40B4-BE49-F238E27FC236}">
              <a16:creationId xmlns:a16="http://schemas.microsoft.com/office/drawing/2014/main" xmlns="" id="{1D44361C-9DA0-41EF-8D55-361BBFE521A5}"/>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2" name="正方形/長方形 431">
          <a:extLst>
            <a:ext uri="{FF2B5EF4-FFF2-40B4-BE49-F238E27FC236}">
              <a16:creationId xmlns:a16="http://schemas.microsoft.com/office/drawing/2014/main" xmlns="" id="{10C2B852-EF94-4F4A-890A-EF03FFB3D5C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3" name="正方形/長方形 432">
          <a:extLst>
            <a:ext uri="{FF2B5EF4-FFF2-40B4-BE49-F238E27FC236}">
              <a16:creationId xmlns:a16="http://schemas.microsoft.com/office/drawing/2014/main" xmlns="" id="{56C8F284-921F-4BA2-9E88-78C666533F75}"/>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4" name="正方形/長方形 433">
          <a:extLst>
            <a:ext uri="{FF2B5EF4-FFF2-40B4-BE49-F238E27FC236}">
              <a16:creationId xmlns:a16="http://schemas.microsoft.com/office/drawing/2014/main" xmlns="" id="{56D69DDC-752B-425D-A466-41E88A9C608B}"/>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5" name="正方形/長方形 434">
          <a:extLst>
            <a:ext uri="{FF2B5EF4-FFF2-40B4-BE49-F238E27FC236}">
              <a16:creationId xmlns:a16="http://schemas.microsoft.com/office/drawing/2014/main" xmlns="" id="{9AFA9885-1840-40B4-A369-8F5C5E029BFA}"/>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6" name="正方形/長方形 435">
          <a:extLst>
            <a:ext uri="{FF2B5EF4-FFF2-40B4-BE49-F238E27FC236}">
              <a16:creationId xmlns:a16="http://schemas.microsoft.com/office/drawing/2014/main" xmlns="" id="{317579EE-21F6-41F0-9895-443C1473A8B6}"/>
            </a:ext>
          </a:extLst>
        </xdr:cNvPr>
        <xdr:cNvSpPr/>
      </xdr:nvSpPr>
      <xdr:spPr>
        <a:xfrm>
          <a:off x="164592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37" name="正方形/長方形 436">
          <a:extLst>
            <a:ext uri="{FF2B5EF4-FFF2-40B4-BE49-F238E27FC236}">
              <a16:creationId xmlns:a16="http://schemas.microsoft.com/office/drawing/2014/main" xmlns="" id="{5B325DF9-F014-45EA-91BB-35F3DEE55BD7}"/>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8" name="正方形/長方形 437">
          <a:extLst>
            <a:ext uri="{FF2B5EF4-FFF2-40B4-BE49-F238E27FC236}">
              <a16:creationId xmlns:a16="http://schemas.microsoft.com/office/drawing/2014/main" xmlns="" id="{0C254C3E-7639-47D6-941E-6E959A103274}"/>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9" name="正方形/長方形 438">
          <a:extLst>
            <a:ext uri="{FF2B5EF4-FFF2-40B4-BE49-F238E27FC236}">
              <a16:creationId xmlns:a16="http://schemas.microsoft.com/office/drawing/2014/main" xmlns="" id="{852D5C2C-7157-4D45-9AE9-F8A822D68A7C}"/>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0" name="正方形/長方形 439">
          <a:extLst>
            <a:ext uri="{FF2B5EF4-FFF2-40B4-BE49-F238E27FC236}">
              <a16:creationId xmlns:a16="http://schemas.microsoft.com/office/drawing/2014/main" xmlns="" id="{946862BB-ECE1-41CC-8E4F-D4EE4058230A}"/>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1" name="正方形/長方形 440">
          <a:extLst>
            <a:ext uri="{FF2B5EF4-FFF2-40B4-BE49-F238E27FC236}">
              <a16:creationId xmlns:a16="http://schemas.microsoft.com/office/drawing/2014/main" xmlns="" id="{84CC47E9-E298-4ADF-B54B-471731F85A79}"/>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2" name="正方形/長方形 441">
          <a:extLst>
            <a:ext uri="{FF2B5EF4-FFF2-40B4-BE49-F238E27FC236}">
              <a16:creationId xmlns:a16="http://schemas.microsoft.com/office/drawing/2014/main" xmlns="" id="{B64F3CB5-9BBF-42EA-9834-80FC9D1C1CB5}"/>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43" name="正方形/長方形 442">
          <a:extLst>
            <a:ext uri="{FF2B5EF4-FFF2-40B4-BE49-F238E27FC236}">
              <a16:creationId xmlns:a16="http://schemas.microsoft.com/office/drawing/2014/main" xmlns="" id="{EDC883F0-4049-4BB7-B0D6-2EE39AF5B3F3}"/>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4" name="正方形/長方形 443">
          <a:extLst>
            <a:ext uri="{FF2B5EF4-FFF2-40B4-BE49-F238E27FC236}">
              <a16:creationId xmlns:a16="http://schemas.microsoft.com/office/drawing/2014/main" xmlns="" id="{4477A25D-1736-4E88-9081-88F231696CA2}"/>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45" name="テキスト ボックス 444">
          <a:extLst>
            <a:ext uri="{FF2B5EF4-FFF2-40B4-BE49-F238E27FC236}">
              <a16:creationId xmlns:a16="http://schemas.microsoft.com/office/drawing/2014/main" xmlns="" id="{BE4450DA-C486-4E66-84BC-75D8B922C79E}"/>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6" name="直線コネクタ 445">
          <a:extLst>
            <a:ext uri="{FF2B5EF4-FFF2-40B4-BE49-F238E27FC236}">
              <a16:creationId xmlns:a16="http://schemas.microsoft.com/office/drawing/2014/main" xmlns="" id="{DC8D2569-1C61-4036-8CB9-B47DBC41E4A1}"/>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47" name="テキスト ボックス 446">
          <a:extLst>
            <a:ext uri="{FF2B5EF4-FFF2-40B4-BE49-F238E27FC236}">
              <a16:creationId xmlns:a16="http://schemas.microsoft.com/office/drawing/2014/main" xmlns="" id="{E915E9AF-2C23-4EEE-A652-D50537703A64}"/>
            </a:ext>
          </a:extLst>
        </xdr:cNvPr>
        <xdr:cNvSpPr txBox="1"/>
      </xdr:nvSpPr>
      <xdr:spPr>
        <a:xfrm>
          <a:off x="10906911" y="10881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48" name="直線コネクタ 447">
          <a:extLst>
            <a:ext uri="{FF2B5EF4-FFF2-40B4-BE49-F238E27FC236}">
              <a16:creationId xmlns:a16="http://schemas.microsoft.com/office/drawing/2014/main" xmlns="" id="{57D1C978-2E6C-49F9-A0C6-609778B4177E}"/>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49" name="テキスト ボックス 448">
          <a:extLst>
            <a:ext uri="{FF2B5EF4-FFF2-40B4-BE49-F238E27FC236}">
              <a16:creationId xmlns:a16="http://schemas.microsoft.com/office/drawing/2014/main" xmlns="" id="{1368865F-CE4C-43CB-AAFC-DA437A4E66F2}"/>
            </a:ext>
          </a:extLst>
        </xdr:cNvPr>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50" name="直線コネクタ 449">
          <a:extLst>
            <a:ext uri="{FF2B5EF4-FFF2-40B4-BE49-F238E27FC236}">
              <a16:creationId xmlns:a16="http://schemas.microsoft.com/office/drawing/2014/main" xmlns="" id="{F110F982-AFAC-4FB1-81DD-D587CDDC5C12}"/>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51" name="テキスト ボックス 450">
          <a:extLst>
            <a:ext uri="{FF2B5EF4-FFF2-40B4-BE49-F238E27FC236}">
              <a16:creationId xmlns:a16="http://schemas.microsoft.com/office/drawing/2014/main" xmlns="" id="{4A93A304-5BD4-4070-B299-80293E8E99B1}"/>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52" name="直線コネクタ 451">
          <a:extLst>
            <a:ext uri="{FF2B5EF4-FFF2-40B4-BE49-F238E27FC236}">
              <a16:creationId xmlns:a16="http://schemas.microsoft.com/office/drawing/2014/main" xmlns="" id="{DBDF1BA4-B9B6-4FC1-A2D3-BC660A891D6B}"/>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53" name="テキスト ボックス 452">
          <a:extLst>
            <a:ext uri="{FF2B5EF4-FFF2-40B4-BE49-F238E27FC236}">
              <a16:creationId xmlns:a16="http://schemas.microsoft.com/office/drawing/2014/main" xmlns="" id="{A49F5E8C-89CD-48B8-9EEE-D3259E21A80D}"/>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54" name="直線コネクタ 453">
          <a:extLst>
            <a:ext uri="{FF2B5EF4-FFF2-40B4-BE49-F238E27FC236}">
              <a16:creationId xmlns:a16="http://schemas.microsoft.com/office/drawing/2014/main" xmlns="" id="{1F7DE8D7-6C9E-4778-BE7C-82C255A80287}"/>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55" name="テキスト ボックス 454">
          <a:extLst>
            <a:ext uri="{FF2B5EF4-FFF2-40B4-BE49-F238E27FC236}">
              <a16:creationId xmlns:a16="http://schemas.microsoft.com/office/drawing/2014/main" xmlns="" id="{7A8741DC-92C9-4AC3-BF73-8AE425F3DB28}"/>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6" name="直線コネクタ 455">
          <a:extLst>
            <a:ext uri="{FF2B5EF4-FFF2-40B4-BE49-F238E27FC236}">
              <a16:creationId xmlns:a16="http://schemas.microsoft.com/office/drawing/2014/main" xmlns="" id="{BD5D4762-8230-424D-85B0-52D7EAD87112}"/>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57" name="テキスト ボックス 456">
          <a:extLst>
            <a:ext uri="{FF2B5EF4-FFF2-40B4-BE49-F238E27FC236}">
              <a16:creationId xmlns:a16="http://schemas.microsoft.com/office/drawing/2014/main" xmlns="" id="{143483FB-9D85-4490-9D87-36DE9A08A832}"/>
            </a:ext>
          </a:extLst>
        </xdr:cNvPr>
        <xdr:cNvSpPr txBox="1"/>
      </xdr:nvSpPr>
      <xdr:spPr>
        <a:xfrm>
          <a:off x="107977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8" name="【保健センター・保健所】&#10;有形固定資産減価償却率グラフ枠">
          <a:extLst>
            <a:ext uri="{FF2B5EF4-FFF2-40B4-BE49-F238E27FC236}">
              <a16:creationId xmlns:a16="http://schemas.microsoft.com/office/drawing/2014/main" xmlns="" id="{849A92C2-1645-4E2C-B660-543C0654E86F}"/>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43434</xdr:rowOff>
    </xdr:from>
    <xdr:to>
      <xdr:col>85</xdr:col>
      <xdr:colOff>126364</xdr:colOff>
      <xdr:row>62</xdr:row>
      <xdr:rowOff>48006</xdr:rowOff>
    </xdr:to>
    <xdr:cxnSp macro="">
      <xdr:nvCxnSpPr>
        <xdr:cNvPr id="459" name="直線コネクタ 458">
          <a:extLst>
            <a:ext uri="{FF2B5EF4-FFF2-40B4-BE49-F238E27FC236}">
              <a16:creationId xmlns:a16="http://schemas.microsoft.com/office/drawing/2014/main" xmlns="" id="{086687A7-151A-42FC-B03B-00EF6849A390}"/>
            </a:ext>
          </a:extLst>
        </xdr:cNvPr>
        <xdr:cNvCxnSpPr/>
      </xdr:nvCxnSpPr>
      <xdr:spPr>
        <a:xfrm flipV="1">
          <a:off x="14699614" y="9130284"/>
          <a:ext cx="0" cy="1160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51833</xdr:rowOff>
    </xdr:from>
    <xdr:ext cx="405111" cy="259045"/>
    <xdr:sp macro="" textlink="">
      <xdr:nvSpPr>
        <xdr:cNvPr id="460" name="【保健センター・保健所】&#10;有形固定資産減価償却率最小値テキスト">
          <a:extLst>
            <a:ext uri="{FF2B5EF4-FFF2-40B4-BE49-F238E27FC236}">
              <a16:creationId xmlns:a16="http://schemas.microsoft.com/office/drawing/2014/main" xmlns="" id="{A747294E-F73D-4962-8741-FD44558E283F}"/>
            </a:ext>
          </a:extLst>
        </xdr:cNvPr>
        <xdr:cNvSpPr txBox="1"/>
      </xdr:nvSpPr>
      <xdr:spPr>
        <a:xfrm>
          <a:off x="14738350" y="10294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48006</xdr:rowOff>
    </xdr:from>
    <xdr:to>
      <xdr:col>86</xdr:col>
      <xdr:colOff>25400</xdr:colOff>
      <xdr:row>62</xdr:row>
      <xdr:rowOff>48006</xdr:rowOff>
    </xdr:to>
    <xdr:cxnSp macro="">
      <xdr:nvCxnSpPr>
        <xdr:cNvPr id="461" name="直線コネクタ 460">
          <a:extLst>
            <a:ext uri="{FF2B5EF4-FFF2-40B4-BE49-F238E27FC236}">
              <a16:creationId xmlns:a16="http://schemas.microsoft.com/office/drawing/2014/main" xmlns="" id="{5F9372E4-348F-487A-9895-9DB9D0A4B559}"/>
            </a:ext>
          </a:extLst>
        </xdr:cNvPr>
        <xdr:cNvCxnSpPr/>
      </xdr:nvCxnSpPr>
      <xdr:spPr>
        <a:xfrm>
          <a:off x="14611350" y="102905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161561</xdr:rowOff>
    </xdr:from>
    <xdr:ext cx="405111" cy="259045"/>
    <xdr:sp macro="" textlink="">
      <xdr:nvSpPr>
        <xdr:cNvPr id="462" name="【保健センター・保健所】&#10;有形固定資産減価償却率最大値テキスト">
          <a:extLst>
            <a:ext uri="{FF2B5EF4-FFF2-40B4-BE49-F238E27FC236}">
              <a16:creationId xmlns:a16="http://schemas.microsoft.com/office/drawing/2014/main" xmlns="" id="{44DED838-3F80-4180-9F21-E555D9309D27}"/>
            </a:ext>
          </a:extLst>
        </xdr:cNvPr>
        <xdr:cNvSpPr txBox="1"/>
      </xdr:nvSpPr>
      <xdr:spPr>
        <a:xfrm>
          <a:off x="14738350" y="8918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43434</xdr:rowOff>
    </xdr:from>
    <xdr:to>
      <xdr:col>86</xdr:col>
      <xdr:colOff>25400</xdr:colOff>
      <xdr:row>55</xdr:row>
      <xdr:rowOff>43434</xdr:rowOff>
    </xdr:to>
    <xdr:cxnSp macro="">
      <xdr:nvCxnSpPr>
        <xdr:cNvPr id="463" name="直線コネクタ 462">
          <a:extLst>
            <a:ext uri="{FF2B5EF4-FFF2-40B4-BE49-F238E27FC236}">
              <a16:creationId xmlns:a16="http://schemas.microsoft.com/office/drawing/2014/main" xmlns="" id="{9BE307A4-FC21-44AC-98A4-7A1F81ADFF55}"/>
            </a:ext>
          </a:extLst>
        </xdr:cNvPr>
        <xdr:cNvCxnSpPr/>
      </xdr:nvCxnSpPr>
      <xdr:spPr>
        <a:xfrm>
          <a:off x="14611350" y="91302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129811</xdr:rowOff>
    </xdr:from>
    <xdr:ext cx="405111" cy="259045"/>
    <xdr:sp macro="" textlink="">
      <xdr:nvSpPr>
        <xdr:cNvPr id="464" name="【保健センター・保健所】&#10;有形固定資産減価償却率平均値テキスト">
          <a:extLst>
            <a:ext uri="{FF2B5EF4-FFF2-40B4-BE49-F238E27FC236}">
              <a16:creationId xmlns:a16="http://schemas.microsoft.com/office/drawing/2014/main" xmlns="" id="{5F343F19-D645-40AF-BBD4-F6E00C3C6193}"/>
            </a:ext>
          </a:extLst>
        </xdr:cNvPr>
        <xdr:cNvSpPr txBox="1"/>
      </xdr:nvSpPr>
      <xdr:spPr>
        <a:xfrm>
          <a:off x="14738350" y="9711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106934</xdr:rowOff>
    </xdr:from>
    <xdr:to>
      <xdr:col>85</xdr:col>
      <xdr:colOff>177800</xdr:colOff>
      <xdr:row>60</xdr:row>
      <xdr:rowOff>37084</xdr:rowOff>
    </xdr:to>
    <xdr:sp macro="" textlink="">
      <xdr:nvSpPr>
        <xdr:cNvPr id="465" name="フローチャート: 判断 464">
          <a:extLst>
            <a:ext uri="{FF2B5EF4-FFF2-40B4-BE49-F238E27FC236}">
              <a16:creationId xmlns:a16="http://schemas.microsoft.com/office/drawing/2014/main" xmlns="" id="{6C5060F0-DABA-4518-A09E-8F4825E4BEDA}"/>
            </a:ext>
          </a:extLst>
        </xdr:cNvPr>
        <xdr:cNvSpPr/>
      </xdr:nvSpPr>
      <xdr:spPr>
        <a:xfrm>
          <a:off x="14649450" y="985418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125222</xdr:rowOff>
    </xdr:from>
    <xdr:to>
      <xdr:col>81</xdr:col>
      <xdr:colOff>101600</xdr:colOff>
      <xdr:row>60</xdr:row>
      <xdr:rowOff>55372</xdr:rowOff>
    </xdr:to>
    <xdr:sp macro="" textlink="">
      <xdr:nvSpPr>
        <xdr:cNvPr id="466" name="フローチャート: 判断 465">
          <a:extLst>
            <a:ext uri="{FF2B5EF4-FFF2-40B4-BE49-F238E27FC236}">
              <a16:creationId xmlns:a16="http://schemas.microsoft.com/office/drawing/2014/main" xmlns="" id="{B18EE3DC-DE12-434E-A385-FB9F3178FA63}"/>
            </a:ext>
          </a:extLst>
        </xdr:cNvPr>
        <xdr:cNvSpPr/>
      </xdr:nvSpPr>
      <xdr:spPr>
        <a:xfrm>
          <a:off x="13887450" y="98724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6350</xdr:rowOff>
    </xdr:from>
    <xdr:to>
      <xdr:col>76</xdr:col>
      <xdr:colOff>165100</xdr:colOff>
      <xdr:row>60</xdr:row>
      <xdr:rowOff>107950</xdr:rowOff>
    </xdr:to>
    <xdr:sp macro="" textlink="">
      <xdr:nvSpPr>
        <xdr:cNvPr id="467" name="フローチャート: 判断 466">
          <a:extLst>
            <a:ext uri="{FF2B5EF4-FFF2-40B4-BE49-F238E27FC236}">
              <a16:creationId xmlns:a16="http://schemas.microsoft.com/office/drawing/2014/main" xmlns="" id="{59213146-2AD5-4E44-B4F8-D3ECC8E16C5E}"/>
            </a:ext>
          </a:extLst>
        </xdr:cNvPr>
        <xdr:cNvSpPr/>
      </xdr:nvSpPr>
      <xdr:spPr>
        <a:xfrm>
          <a:off x="13093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143510</xdr:rowOff>
    </xdr:from>
    <xdr:to>
      <xdr:col>72</xdr:col>
      <xdr:colOff>38100</xdr:colOff>
      <xdr:row>59</xdr:row>
      <xdr:rowOff>73660</xdr:rowOff>
    </xdr:to>
    <xdr:sp macro="" textlink="">
      <xdr:nvSpPr>
        <xdr:cNvPr id="468" name="フローチャート: 判断 467">
          <a:extLst>
            <a:ext uri="{FF2B5EF4-FFF2-40B4-BE49-F238E27FC236}">
              <a16:creationId xmlns:a16="http://schemas.microsoft.com/office/drawing/2014/main" xmlns="" id="{7907222B-B70F-40A7-B1A1-72E16E2BA235}"/>
            </a:ext>
          </a:extLst>
        </xdr:cNvPr>
        <xdr:cNvSpPr/>
      </xdr:nvSpPr>
      <xdr:spPr>
        <a:xfrm>
          <a:off x="12299950" y="9725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9" name="テキスト ボックス 468">
          <a:extLst>
            <a:ext uri="{FF2B5EF4-FFF2-40B4-BE49-F238E27FC236}">
              <a16:creationId xmlns:a16="http://schemas.microsoft.com/office/drawing/2014/main" xmlns="" id="{D17948DB-2414-483E-A886-B6B694EFC7B7}"/>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0" name="テキスト ボックス 469">
          <a:extLst>
            <a:ext uri="{FF2B5EF4-FFF2-40B4-BE49-F238E27FC236}">
              <a16:creationId xmlns:a16="http://schemas.microsoft.com/office/drawing/2014/main" xmlns="" id="{E8001BFA-8119-48C7-B0CF-1E025EC6B508}"/>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1" name="テキスト ボックス 470">
          <a:extLst>
            <a:ext uri="{FF2B5EF4-FFF2-40B4-BE49-F238E27FC236}">
              <a16:creationId xmlns:a16="http://schemas.microsoft.com/office/drawing/2014/main" xmlns="" id="{A2CCC362-0178-499E-AA45-67EC2A5B2305}"/>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2" name="テキスト ボックス 471">
          <a:extLst>
            <a:ext uri="{FF2B5EF4-FFF2-40B4-BE49-F238E27FC236}">
              <a16:creationId xmlns:a16="http://schemas.microsoft.com/office/drawing/2014/main" xmlns="" id="{AFF34CE7-C108-4EDC-B62A-E60D62A55C22}"/>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3" name="テキスト ボックス 472">
          <a:extLst>
            <a:ext uri="{FF2B5EF4-FFF2-40B4-BE49-F238E27FC236}">
              <a16:creationId xmlns:a16="http://schemas.microsoft.com/office/drawing/2014/main" xmlns="" id="{E71116C9-2B7D-4EEC-9D3E-9C181D707195}"/>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168656</xdr:rowOff>
    </xdr:from>
    <xdr:to>
      <xdr:col>85</xdr:col>
      <xdr:colOff>177800</xdr:colOff>
      <xdr:row>62</xdr:row>
      <xdr:rowOff>98806</xdr:rowOff>
    </xdr:to>
    <xdr:sp macro="" textlink="">
      <xdr:nvSpPr>
        <xdr:cNvPr id="474" name="楕円 473">
          <a:extLst>
            <a:ext uri="{FF2B5EF4-FFF2-40B4-BE49-F238E27FC236}">
              <a16:creationId xmlns:a16="http://schemas.microsoft.com/office/drawing/2014/main" xmlns="" id="{71315853-6FC0-4E53-B423-F3EF030DFA45}"/>
            </a:ext>
          </a:extLst>
        </xdr:cNvPr>
        <xdr:cNvSpPr/>
      </xdr:nvSpPr>
      <xdr:spPr>
        <a:xfrm>
          <a:off x="14649450" y="1023975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83583</xdr:rowOff>
    </xdr:from>
    <xdr:ext cx="405111" cy="259045"/>
    <xdr:sp macro="" textlink="">
      <xdr:nvSpPr>
        <xdr:cNvPr id="475" name="【保健センター・保健所】&#10;有形固定資産減価償却率該当値テキスト">
          <a:extLst>
            <a:ext uri="{FF2B5EF4-FFF2-40B4-BE49-F238E27FC236}">
              <a16:creationId xmlns:a16="http://schemas.microsoft.com/office/drawing/2014/main" xmlns="" id="{58831B7E-EA0A-42A7-99AA-E8E60536332B}"/>
            </a:ext>
          </a:extLst>
        </xdr:cNvPr>
        <xdr:cNvSpPr txBox="1"/>
      </xdr:nvSpPr>
      <xdr:spPr>
        <a:xfrm>
          <a:off x="14738350" y="10161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47498</xdr:rowOff>
    </xdr:from>
    <xdr:to>
      <xdr:col>81</xdr:col>
      <xdr:colOff>101600</xdr:colOff>
      <xdr:row>62</xdr:row>
      <xdr:rowOff>149098</xdr:rowOff>
    </xdr:to>
    <xdr:sp macro="" textlink="">
      <xdr:nvSpPr>
        <xdr:cNvPr id="476" name="楕円 475">
          <a:extLst>
            <a:ext uri="{FF2B5EF4-FFF2-40B4-BE49-F238E27FC236}">
              <a16:creationId xmlns:a16="http://schemas.microsoft.com/office/drawing/2014/main" xmlns="" id="{9C7FC0D6-7769-4DEF-8391-5E92887CCBAB}"/>
            </a:ext>
          </a:extLst>
        </xdr:cNvPr>
        <xdr:cNvSpPr/>
      </xdr:nvSpPr>
      <xdr:spPr>
        <a:xfrm>
          <a:off x="13887450" y="1029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48006</xdr:rowOff>
    </xdr:from>
    <xdr:to>
      <xdr:col>85</xdr:col>
      <xdr:colOff>127000</xdr:colOff>
      <xdr:row>62</xdr:row>
      <xdr:rowOff>98298</xdr:rowOff>
    </xdr:to>
    <xdr:cxnSp macro="">
      <xdr:nvCxnSpPr>
        <xdr:cNvPr id="477" name="直線コネクタ 476">
          <a:extLst>
            <a:ext uri="{FF2B5EF4-FFF2-40B4-BE49-F238E27FC236}">
              <a16:creationId xmlns:a16="http://schemas.microsoft.com/office/drawing/2014/main" xmlns="" id="{6A25340C-BFAB-4982-9DD4-D37F489F218F}"/>
            </a:ext>
          </a:extLst>
        </xdr:cNvPr>
        <xdr:cNvCxnSpPr/>
      </xdr:nvCxnSpPr>
      <xdr:spPr>
        <a:xfrm flipV="1">
          <a:off x="13938250" y="10290556"/>
          <a:ext cx="762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97790</xdr:rowOff>
    </xdr:from>
    <xdr:to>
      <xdr:col>76</xdr:col>
      <xdr:colOff>165100</xdr:colOff>
      <xdr:row>63</xdr:row>
      <xdr:rowOff>27940</xdr:rowOff>
    </xdr:to>
    <xdr:sp macro="" textlink="">
      <xdr:nvSpPr>
        <xdr:cNvPr id="478" name="楕円 477">
          <a:extLst>
            <a:ext uri="{FF2B5EF4-FFF2-40B4-BE49-F238E27FC236}">
              <a16:creationId xmlns:a16="http://schemas.microsoft.com/office/drawing/2014/main" xmlns="" id="{13D8016D-7427-4246-B68E-D8E44F6F0E4D}"/>
            </a:ext>
          </a:extLst>
        </xdr:cNvPr>
        <xdr:cNvSpPr/>
      </xdr:nvSpPr>
      <xdr:spPr>
        <a:xfrm>
          <a:off x="13093700" y="103403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98298</xdr:rowOff>
    </xdr:from>
    <xdr:to>
      <xdr:col>81</xdr:col>
      <xdr:colOff>50800</xdr:colOff>
      <xdr:row>62</xdr:row>
      <xdr:rowOff>148590</xdr:rowOff>
    </xdr:to>
    <xdr:cxnSp macro="">
      <xdr:nvCxnSpPr>
        <xdr:cNvPr id="479" name="直線コネクタ 478">
          <a:extLst>
            <a:ext uri="{FF2B5EF4-FFF2-40B4-BE49-F238E27FC236}">
              <a16:creationId xmlns:a16="http://schemas.microsoft.com/office/drawing/2014/main" xmlns="" id="{B80D321F-C88C-4DBC-B784-7EFCF5E8BEAD}"/>
            </a:ext>
          </a:extLst>
        </xdr:cNvPr>
        <xdr:cNvCxnSpPr/>
      </xdr:nvCxnSpPr>
      <xdr:spPr>
        <a:xfrm flipV="1">
          <a:off x="13144500" y="10340848"/>
          <a:ext cx="7937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71899</xdr:rowOff>
    </xdr:from>
    <xdr:ext cx="405111" cy="259045"/>
    <xdr:sp macro="" textlink="">
      <xdr:nvSpPr>
        <xdr:cNvPr id="480" name="n_1aveValue【保健センター・保健所】&#10;有形固定資産減価償却率">
          <a:extLst>
            <a:ext uri="{FF2B5EF4-FFF2-40B4-BE49-F238E27FC236}">
              <a16:creationId xmlns:a16="http://schemas.microsoft.com/office/drawing/2014/main" xmlns="" id="{90DC7164-6455-4DAF-A0F4-A79FAD10412E}"/>
            </a:ext>
          </a:extLst>
        </xdr:cNvPr>
        <xdr:cNvSpPr txBox="1"/>
      </xdr:nvSpPr>
      <xdr:spPr>
        <a:xfrm>
          <a:off x="13742044" y="965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124477</xdr:rowOff>
    </xdr:from>
    <xdr:ext cx="405111" cy="259045"/>
    <xdr:sp macro="" textlink="">
      <xdr:nvSpPr>
        <xdr:cNvPr id="481" name="n_2aveValue【保健センター・保健所】&#10;有形固定資産減価償却率">
          <a:extLst>
            <a:ext uri="{FF2B5EF4-FFF2-40B4-BE49-F238E27FC236}">
              <a16:creationId xmlns:a16="http://schemas.microsoft.com/office/drawing/2014/main" xmlns="" id="{5789F668-25A0-4DFF-90D6-5B3D49BB4933}"/>
            </a:ext>
          </a:extLst>
        </xdr:cNvPr>
        <xdr:cNvSpPr txBox="1"/>
      </xdr:nvSpPr>
      <xdr:spPr>
        <a:xfrm>
          <a:off x="12960994" y="970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90187</xdr:rowOff>
    </xdr:from>
    <xdr:ext cx="405111" cy="259045"/>
    <xdr:sp macro="" textlink="">
      <xdr:nvSpPr>
        <xdr:cNvPr id="482" name="n_3aveValue【保健センター・保健所】&#10;有形固定資産減価償却率">
          <a:extLst>
            <a:ext uri="{FF2B5EF4-FFF2-40B4-BE49-F238E27FC236}">
              <a16:creationId xmlns:a16="http://schemas.microsoft.com/office/drawing/2014/main" xmlns="" id="{18E45963-AC69-4A8A-85FD-F67B03F4AB3B}"/>
            </a:ext>
          </a:extLst>
        </xdr:cNvPr>
        <xdr:cNvSpPr txBox="1"/>
      </xdr:nvSpPr>
      <xdr:spPr>
        <a:xfrm>
          <a:off x="12167244" y="9507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140225</xdr:rowOff>
    </xdr:from>
    <xdr:ext cx="405111" cy="259045"/>
    <xdr:sp macro="" textlink="">
      <xdr:nvSpPr>
        <xdr:cNvPr id="483" name="n_1mainValue【保健センター・保健所】&#10;有形固定資産減価償却率">
          <a:extLst>
            <a:ext uri="{FF2B5EF4-FFF2-40B4-BE49-F238E27FC236}">
              <a16:creationId xmlns:a16="http://schemas.microsoft.com/office/drawing/2014/main" xmlns="" id="{A1CFF407-6C76-41B1-A7B5-9C35E047AD4C}"/>
            </a:ext>
          </a:extLst>
        </xdr:cNvPr>
        <xdr:cNvSpPr txBox="1"/>
      </xdr:nvSpPr>
      <xdr:spPr>
        <a:xfrm>
          <a:off x="13742044" y="10382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19067</xdr:rowOff>
    </xdr:from>
    <xdr:ext cx="405111" cy="259045"/>
    <xdr:sp macro="" textlink="">
      <xdr:nvSpPr>
        <xdr:cNvPr id="484" name="n_2mainValue【保健センター・保健所】&#10;有形固定資産減価償却率">
          <a:extLst>
            <a:ext uri="{FF2B5EF4-FFF2-40B4-BE49-F238E27FC236}">
              <a16:creationId xmlns:a16="http://schemas.microsoft.com/office/drawing/2014/main" xmlns="" id="{CD47D179-4949-4EA5-A859-032A8D9B2B87}"/>
            </a:ext>
          </a:extLst>
        </xdr:cNvPr>
        <xdr:cNvSpPr txBox="1"/>
      </xdr:nvSpPr>
      <xdr:spPr>
        <a:xfrm>
          <a:off x="12960994" y="10426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5" name="正方形/長方形 484">
          <a:extLst>
            <a:ext uri="{FF2B5EF4-FFF2-40B4-BE49-F238E27FC236}">
              <a16:creationId xmlns:a16="http://schemas.microsoft.com/office/drawing/2014/main" xmlns="" id="{EA672918-52AA-41E8-B49B-005BCF3C6E86}"/>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6" name="正方形/長方形 485">
          <a:extLst>
            <a:ext uri="{FF2B5EF4-FFF2-40B4-BE49-F238E27FC236}">
              <a16:creationId xmlns:a16="http://schemas.microsoft.com/office/drawing/2014/main" xmlns="" id="{478AFFD0-6EA8-4EA9-A070-0D788C43B03A}"/>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7" name="正方形/長方形 486">
          <a:extLst>
            <a:ext uri="{FF2B5EF4-FFF2-40B4-BE49-F238E27FC236}">
              <a16:creationId xmlns:a16="http://schemas.microsoft.com/office/drawing/2014/main" xmlns="" id="{FDB1383D-F0A2-46FC-B86B-0A90AC8231C8}"/>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8" name="正方形/長方形 487">
          <a:extLst>
            <a:ext uri="{FF2B5EF4-FFF2-40B4-BE49-F238E27FC236}">
              <a16:creationId xmlns:a16="http://schemas.microsoft.com/office/drawing/2014/main" xmlns="" id="{00DD8578-BDE4-4619-85E2-2E280A3F3FFA}"/>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9" name="正方形/長方形 488">
          <a:extLst>
            <a:ext uri="{FF2B5EF4-FFF2-40B4-BE49-F238E27FC236}">
              <a16:creationId xmlns:a16="http://schemas.microsoft.com/office/drawing/2014/main" xmlns="" id="{76359015-9A84-4A2B-A480-A57023C44C14}"/>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0" name="正方形/長方形 489">
          <a:extLst>
            <a:ext uri="{FF2B5EF4-FFF2-40B4-BE49-F238E27FC236}">
              <a16:creationId xmlns:a16="http://schemas.microsoft.com/office/drawing/2014/main" xmlns="" id="{09DC6736-AC6D-4996-8E58-A3AB3A82489C}"/>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1" name="正方形/長方形 490">
          <a:extLst>
            <a:ext uri="{FF2B5EF4-FFF2-40B4-BE49-F238E27FC236}">
              <a16:creationId xmlns:a16="http://schemas.microsoft.com/office/drawing/2014/main" xmlns="" id="{9276359A-77E9-4C3D-B9C4-FDF0B51477B3}"/>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2" name="正方形/長方形 491">
          <a:extLst>
            <a:ext uri="{FF2B5EF4-FFF2-40B4-BE49-F238E27FC236}">
              <a16:creationId xmlns:a16="http://schemas.microsoft.com/office/drawing/2014/main" xmlns="" id="{956D1C36-7C8D-47EF-9056-8A71842DFCC2}"/>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3" name="テキスト ボックス 492">
          <a:extLst>
            <a:ext uri="{FF2B5EF4-FFF2-40B4-BE49-F238E27FC236}">
              <a16:creationId xmlns:a16="http://schemas.microsoft.com/office/drawing/2014/main" xmlns="" id="{0E123262-A560-42BD-A42A-17D2D8BF90B7}"/>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4" name="直線コネクタ 493">
          <a:extLst>
            <a:ext uri="{FF2B5EF4-FFF2-40B4-BE49-F238E27FC236}">
              <a16:creationId xmlns:a16="http://schemas.microsoft.com/office/drawing/2014/main" xmlns="" id="{0E691C2D-DA35-42D0-ABEF-199C98950BF3}"/>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95" name="直線コネクタ 494">
          <a:extLst>
            <a:ext uri="{FF2B5EF4-FFF2-40B4-BE49-F238E27FC236}">
              <a16:creationId xmlns:a16="http://schemas.microsoft.com/office/drawing/2014/main" xmlns="" id="{321A4E4A-CFA0-46F1-8A69-7E90AAA6F8CF}"/>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96" name="テキスト ボックス 495">
          <a:extLst>
            <a:ext uri="{FF2B5EF4-FFF2-40B4-BE49-F238E27FC236}">
              <a16:creationId xmlns:a16="http://schemas.microsoft.com/office/drawing/2014/main" xmlns="" id="{5902DC36-F5A9-4C4E-8022-EC015D869B4A}"/>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97" name="直線コネクタ 496">
          <a:extLst>
            <a:ext uri="{FF2B5EF4-FFF2-40B4-BE49-F238E27FC236}">
              <a16:creationId xmlns:a16="http://schemas.microsoft.com/office/drawing/2014/main" xmlns="" id="{CE831773-0505-4BF8-86ED-E73A9BA866F7}"/>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98" name="テキスト ボックス 497">
          <a:extLst>
            <a:ext uri="{FF2B5EF4-FFF2-40B4-BE49-F238E27FC236}">
              <a16:creationId xmlns:a16="http://schemas.microsoft.com/office/drawing/2014/main" xmlns="" id="{47EAAE14-B4B5-4454-827A-EA5482C2E015}"/>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99" name="直線コネクタ 498">
          <a:extLst>
            <a:ext uri="{FF2B5EF4-FFF2-40B4-BE49-F238E27FC236}">
              <a16:creationId xmlns:a16="http://schemas.microsoft.com/office/drawing/2014/main" xmlns="" id="{B5BA20C2-0973-4221-B99C-AEFB690FA334}"/>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00" name="テキスト ボックス 499">
          <a:extLst>
            <a:ext uri="{FF2B5EF4-FFF2-40B4-BE49-F238E27FC236}">
              <a16:creationId xmlns:a16="http://schemas.microsoft.com/office/drawing/2014/main" xmlns="" id="{B08AF619-7183-4495-A838-439FE13FFC19}"/>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01" name="直線コネクタ 500">
          <a:extLst>
            <a:ext uri="{FF2B5EF4-FFF2-40B4-BE49-F238E27FC236}">
              <a16:creationId xmlns:a16="http://schemas.microsoft.com/office/drawing/2014/main" xmlns="" id="{B7C72EAD-D3E6-4576-B366-84827DC04584}"/>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02" name="テキスト ボックス 501">
          <a:extLst>
            <a:ext uri="{FF2B5EF4-FFF2-40B4-BE49-F238E27FC236}">
              <a16:creationId xmlns:a16="http://schemas.microsoft.com/office/drawing/2014/main" xmlns="" id="{AD49BBD7-4AE8-4D21-BA6F-81EF9F1CE65D}"/>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03" name="直線コネクタ 502">
          <a:extLst>
            <a:ext uri="{FF2B5EF4-FFF2-40B4-BE49-F238E27FC236}">
              <a16:creationId xmlns:a16="http://schemas.microsoft.com/office/drawing/2014/main" xmlns="" id="{2B079B48-8A35-4E3A-A80C-19680A80536F}"/>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04" name="テキスト ボックス 503">
          <a:extLst>
            <a:ext uri="{FF2B5EF4-FFF2-40B4-BE49-F238E27FC236}">
              <a16:creationId xmlns:a16="http://schemas.microsoft.com/office/drawing/2014/main" xmlns="" id="{15FEDF10-294B-4CA6-A0DB-1A24820A494E}"/>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05" name="直線コネクタ 504">
          <a:extLst>
            <a:ext uri="{FF2B5EF4-FFF2-40B4-BE49-F238E27FC236}">
              <a16:creationId xmlns:a16="http://schemas.microsoft.com/office/drawing/2014/main" xmlns="" id="{5DEAE1F7-05C0-4C91-898C-333D0361CF3E}"/>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06" name="テキスト ボックス 505">
          <a:extLst>
            <a:ext uri="{FF2B5EF4-FFF2-40B4-BE49-F238E27FC236}">
              <a16:creationId xmlns:a16="http://schemas.microsoft.com/office/drawing/2014/main" xmlns="" id="{C5F1FEAD-46D9-455D-B8EC-4A796338AB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7" name="直線コネクタ 506">
          <a:extLst>
            <a:ext uri="{FF2B5EF4-FFF2-40B4-BE49-F238E27FC236}">
              <a16:creationId xmlns:a16="http://schemas.microsoft.com/office/drawing/2014/main" xmlns="" id="{80F85AA0-CE65-4771-AF85-92B3EFD0A01F}"/>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8" name="テキスト ボックス 507">
          <a:extLst>
            <a:ext uri="{FF2B5EF4-FFF2-40B4-BE49-F238E27FC236}">
              <a16:creationId xmlns:a16="http://schemas.microsoft.com/office/drawing/2014/main" xmlns="" id="{6CE69503-A0D6-46D3-8E50-15A5ED78408D}"/>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9" name="【保健センター・保健所】&#10;一人当たり面積グラフ枠">
          <a:extLst>
            <a:ext uri="{FF2B5EF4-FFF2-40B4-BE49-F238E27FC236}">
              <a16:creationId xmlns:a16="http://schemas.microsoft.com/office/drawing/2014/main" xmlns="" id="{6BAF1E44-6707-425B-BD27-748B041FCF7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106135</xdr:rowOff>
    </xdr:from>
    <xdr:to>
      <xdr:col>116</xdr:col>
      <xdr:colOff>62864</xdr:colOff>
      <xdr:row>64</xdr:row>
      <xdr:rowOff>97972</xdr:rowOff>
    </xdr:to>
    <xdr:cxnSp macro="">
      <xdr:nvCxnSpPr>
        <xdr:cNvPr id="510" name="直線コネクタ 509">
          <a:extLst>
            <a:ext uri="{FF2B5EF4-FFF2-40B4-BE49-F238E27FC236}">
              <a16:creationId xmlns:a16="http://schemas.microsoft.com/office/drawing/2014/main" xmlns="" id="{47A12BD0-D809-4248-8E2D-87AF2DC1706D}"/>
            </a:ext>
          </a:extLst>
        </xdr:cNvPr>
        <xdr:cNvCxnSpPr/>
      </xdr:nvCxnSpPr>
      <xdr:spPr>
        <a:xfrm flipV="1">
          <a:off x="19951064" y="9192985"/>
          <a:ext cx="0" cy="147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101799</xdr:rowOff>
    </xdr:from>
    <xdr:ext cx="469744" cy="259045"/>
    <xdr:sp macro="" textlink="">
      <xdr:nvSpPr>
        <xdr:cNvPr id="511" name="【保健センター・保健所】&#10;一人当たり面積最小値テキスト">
          <a:extLst>
            <a:ext uri="{FF2B5EF4-FFF2-40B4-BE49-F238E27FC236}">
              <a16:creationId xmlns:a16="http://schemas.microsoft.com/office/drawing/2014/main" xmlns="" id="{96C42B9C-CF17-4A5C-AFB1-EBCBD2B21EAC}"/>
            </a:ext>
          </a:extLst>
        </xdr:cNvPr>
        <xdr:cNvSpPr txBox="1"/>
      </xdr:nvSpPr>
      <xdr:spPr>
        <a:xfrm>
          <a:off x="19989800" y="10674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97972</xdr:rowOff>
    </xdr:from>
    <xdr:to>
      <xdr:col>116</xdr:col>
      <xdr:colOff>152400</xdr:colOff>
      <xdr:row>64</xdr:row>
      <xdr:rowOff>97972</xdr:rowOff>
    </xdr:to>
    <xdr:cxnSp macro="">
      <xdr:nvCxnSpPr>
        <xdr:cNvPr id="512" name="直線コネクタ 511">
          <a:extLst>
            <a:ext uri="{FF2B5EF4-FFF2-40B4-BE49-F238E27FC236}">
              <a16:creationId xmlns:a16="http://schemas.microsoft.com/office/drawing/2014/main" xmlns="" id="{A13D3B02-BEB1-4ACF-A7F1-470F5432CCF6}"/>
            </a:ext>
          </a:extLst>
        </xdr:cNvPr>
        <xdr:cNvCxnSpPr/>
      </xdr:nvCxnSpPr>
      <xdr:spPr>
        <a:xfrm>
          <a:off x="19881850" y="106707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52812</xdr:rowOff>
    </xdr:from>
    <xdr:ext cx="469744" cy="259045"/>
    <xdr:sp macro="" textlink="">
      <xdr:nvSpPr>
        <xdr:cNvPr id="513" name="【保健センター・保健所】&#10;一人当たり面積最大値テキスト">
          <a:extLst>
            <a:ext uri="{FF2B5EF4-FFF2-40B4-BE49-F238E27FC236}">
              <a16:creationId xmlns:a16="http://schemas.microsoft.com/office/drawing/2014/main" xmlns="" id="{3B4D3C1D-E7D7-4E21-91A5-12A7D6E6D360}"/>
            </a:ext>
          </a:extLst>
        </xdr:cNvPr>
        <xdr:cNvSpPr txBox="1"/>
      </xdr:nvSpPr>
      <xdr:spPr>
        <a:xfrm>
          <a:off x="19989800" y="8974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106135</xdr:rowOff>
    </xdr:from>
    <xdr:to>
      <xdr:col>116</xdr:col>
      <xdr:colOff>152400</xdr:colOff>
      <xdr:row>55</xdr:row>
      <xdr:rowOff>106135</xdr:rowOff>
    </xdr:to>
    <xdr:cxnSp macro="">
      <xdr:nvCxnSpPr>
        <xdr:cNvPr id="514" name="直線コネクタ 513">
          <a:extLst>
            <a:ext uri="{FF2B5EF4-FFF2-40B4-BE49-F238E27FC236}">
              <a16:creationId xmlns:a16="http://schemas.microsoft.com/office/drawing/2014/main" xmlns="" id="{5A88F176-7978-4B62-A9C0-2FF0B6CCDAE2}"/>
            </a:ext>
          </a:extLst>
        </xdr:cNvPr>
        <xdr:cNvCxnSpPr/>
      </xdr:nvCxnSpPr>
      <xdr:spPr>
        <a:xfrm>
          <a:off x="19881850" y="91929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82749</xdr:rowOff>
    </xdr:from>
    <xdr:ext cx="469744" cy="259045"/>
    <xdr:sp macro="" textlink="">
      <xdr:nvSpPr>
        <xdr:cNvPr id="515" name="【保健センター・保健所】&#10;一人当たり面積平均値テキスト">
          <a:extLst>
            <a:ext uri="{FF2B5EF4-FFF2-40B4-BE49-F238E27FC236}">
              <a16:creationId xmlns:a16="http://schemas.microsoft.com/office/drawing/2014/main" xmlns="" id="{948005C4-C680-4466-ACFC-FEF712162DBF}"/>
            </a:ext>
          </a:extLst>
        </xdr:cNvPr>
        <xdr:cNvSpPr txBox="1"/>
      </xdr:nvSpPr>
      <xdr:spPr>
        <a:xfrm>
          <a:off x="19989800" y="101601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104322</xdr:rowOff>
    </xdr:from>
    <xdr:to>
      <xdr:col>116</xdr:col>
      <xdr:colOff>114300</xdr:colOff>
      <xdr:row>62</xdr:row>
      <xdr:rowOff>34472</xdr:rowOff>
    </xdr:to>
    <xdr:sp macro="" textlink="">
      <xdr:nvSpPr>
        <xdr:cNvPr id="516" name="フローチャート: 判断 515">
          <a:extLst>
            <a:ext uri="{FF2B5EF4-FFF2-40B4-BE49-F238E27FC236}">
              <a16:creationId xmlns:a16="http://schemas.microsoft.com/office/drawing/2014/main" xmlns="" id="{4D73E5C9-1CF2-4558-812E-877DCB1F211A}"/>
            </a:ext>
          </a:extLst>
        </xdr:cNvPr>
        <xdr:cNvSpPr/>
      </xdr:nvSpPr>
      <xdr:spPr>
        <a:xfrm>
          <a:off x="19900900" y="101817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71665</xdr:rowOff>
    </xdr:from>
    <xdr:to>
      <xdr:col>112</xdr:col>
      <xdr:colOff>38100</xdr:colOff>
      <xdr:row>62</xdr:row>
      <xdr:rowOff>1815</xdr:rowOff>
    </xdr:to>
    <xdr:sp macro="" textlink="">
      <xdr:nvSpPr>
        <xdr:cNvPr id="517" name="フローチャート: 判断 516">
          <a:extLst>
            <a:ext uri="{FF2B5EF4-FFF2-40B4-BE49-F238E27FC236}">
              <a16:creationId xmlns:a16="http://schemas.microsoft.com/office/drawing/2014/main" xmlns="" id="{A221E41F-71B0-45ED-BC56-79DAEA8BA986}"/>
            </a:ext>
          </a:extLst>
        </xdr:cNvPr>
        <xdr:cNvSpPr/>
      </xdr:nvSpPr>
      <xdr:spPr>
        <a:xfrm>
          <a:off x="19157950" y="101491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71665</xdr:rowOff>
    </xdr:from>
    <xdr:to>
      <xdr:col>107</xdr:col>
      <xdr:colOff>101600</xdr:colOff>
      <xdr:row>62</xdr:row>
      <xdr:rowOff>1815</xdr:rowOff>
    </xdr:to>
    <xdr:sp macro="" textlink="">
      <xdr:nvSpPr>
        <xdr:cNvPr id="518" name="フローチャート: 判断 517">
          <a:extLst>
            <a:ext uri="{FF2B5EF4-FFF2-40B4-BE49-F238E27FC236}">
              <a16:creationId xmlns:a16="http://schemas.microsoft.com/office/drawing/2014/main" xmlns="" id="{C1BD9BA0-F51A-4222-B5D4-6F4CADA455AA}"/>
            </a:ext>
          </a:extLst>
        </xdr:cNvPr>
        <xdr:cNvSpPr/>
      </xdr:nvSpPr>
      <xdr:spPr>
        <a:xfrm>
          <a:off x="18345150" y="101491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161472</xdr:rowOff>
    </xdr:from>
    <xdr:to>
      <xdr:col>102</xdr:col>
      <xdr:colOff>165100</xdr:colOff>
      <xdr:row>63</xdr:row>
      <xdr:rowOff>91622</xdr:rowOff>
    </xdr:to>
    <xdr:sp macro="" textlink="">
      <xdr:nvSpPr>
        <xdr:cNvPr id="519" name="フローチャート: 判断 518">
          <a:extLst>
            <a:ext uri="{FF2B5EF4-FFF2-40B4-BE49-F238E27FC236}">
              <a16:creationId xmlns:a16="http://schemas.microsoft.com/office/drawing/2014/main" xmlns="" id="{45474BCD-97F6-4FBF-964E-B12377D2904A}"/>
            </a:ext>
          </a:extLst>
        </xdr:cNvPr>
        <xdr:cNvSpPr/>
      </xdr:nvSpPr>
      <xdr:spPr>
        <a:xfrm>
          <a:off x="17551400" y="104040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xmlns="" id="{673F25E0-7C1C-4323-AB69-D020D9A77F47}"/>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xmlns="" id="{3151D595-DAC2-45AF-9EAD-767BDD4BEA55}"/>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xmlns="" id="{8DB0FC5E-E525-415E-8F4C-B50E6F18A8CB}"/>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xmlns="" id="{3A4384D0-2760-46B9-BCD0-BF4CDB5EB579}"/>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4" name="テキスト ボックス 523">
          <a:extLst>
            <a:ext uri="{FF2B5EF4-FFF2-40B4-BE49-F238E27FC236}">
              <a16:creationId xmlns:a16="http://schemas.microsoft.com/office/drawing/2014/main" xmlns="" id="{32B9162B-2A85-41D2-856E-28E8E7D6BBBA}"/>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145143</xdr:rowOff>
    </xdr:from>
    <xdr:to>
      <xdr:col>116</xdr:col>
      <xdr:colOff>114300</xdr:colOff>
      <xdr:row>61</xdr:row>
      <xdr:rowOff>75293</xdr:rowOff>
    </xdr:to>
    <xdr:sp macro="" textlink="">
      <xdr:nvSpPr>
        <xdr:cNvPr id="525" name="楕円 524">
          <a:extLst>
            <a:ext uri="{FF2B5EF4-FFF2-40B4-BE49-F238E27FC236}">
              <a16:creationId xmlns:a16="http://schemas.microsoft.com/office/drawing/2014/main" xmlns="" id="{EE8DD0AC-FFBC-4A70-9BC1-84E20FF9AD01}"/>
            </a:ext>
          </a:extLst>
        </xdr:cNvPr>
        <xdr:cNvSpPr/>
      </xdr:nvSpPr>
      <xdr:spPr>
        <a:xfrm>
          <a:off x="19900900" y="100574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168020</xdr:rowOff>
    </xdr:from>
    <xdr:ext cx="469744" cy="259045"/>
    <xdr:sp macro="" textlink="">
      <xdr:nvSpPr>
        <xdr:cNvPr id="526" name="【保健センター・保健所】&#10;一人当たり面積該当値テキスト">
          <a:extLst>
            <a:ext uri="{FF2B5EF4-FFF2-40B4-BE49-F238E27FC236}">
              <a16:creationId xmlns:a16="http://schemas.microsoft.com/office/drawing/2014/main" xmlns="" id="{73F339FD-F16A-437E-AE28-71714BEDA181}"/>
            </a:ext>
          </a:extLst>
        </xdr:cNvPr>
        <xdr:cNvSpPr txBox="1"/>
      </xdr:nvSpPr>
      <xdr:spPr>
        <a:xfrm>
          <a:off x="19989800" y="991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145143</xdr:rowOff>
    </xdr:from>
    <xdr:to>
      <xdr:col>112</xdr:col>
      <xdr:colOff>38100</xdr:colOff>
      <xdr:row>61</xdr:row>
      <xdr:rowOff>75293</xdr:rowOff>
    </xdr:to>
    <xdr:sp macro="" textlink="">
      <xdr:nvSpPr>
        <xdr:cNvPr id="527" name="楕円 526">
          <a:extLst>
            <a:ext uri="{FF2B5EF4-FFF2-40B4-BE49-F238E27FC236}">
              <a16:creationId xmlns:a16="http://schemas.microsoft.com/office/drawing/2014/main" xmlns="" id="{89CE0963-7F4E-44FB-9719-8653CBF2F42B}"/>
            </a:ext>
          </a:extLst>
        </xdr:cNvPr>
        <xdr:cNvSpPr/>
      </xdr:nvSpPr>
      <xdr:spPr>
        <a:xfrm>
          <a:off x="19157950" y="100574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24493</xdr:rowOff>
    </xdr:from>
    <xdr:to>
      <xdr:col>116</xdr:col>
      <xdr:colOff>63500</xdr:colOff>
      <xdr:row>61</xdr:row>
      <xdr:rowOff>24493</xdr:rowOff>
    </xdr:to>
    <xdr:cxnSp macro="">
      <xdr:nvCxnSpPr>
        <xdr:cNvPr id="528" name="直線コネクタ 527">
          <a:extLst>
            <a:ext uri="{FF2B5EF4-FFF2-40B4-BE49-F238E27FC236}">
              <a16:creationId xmlns:a16="http://schemas.microsoft.com/office/drawing/2014/main" xmlns="" id="{3088D33F-3940-444B-B2B8-0875FA7A9353}"/>
            </a:ext>
          </a:extLst>
        </xdr:cNvPr>
        <xdr:cNvCxnSpPr/>
      </xdr:nvCxnSpPr>
      <xdr:spPr>
        <a:xfrm>
          <a:off x="19202400" y="10101943"/>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145143</xdr:rowOff>
    </xdr:from>
    <xdr:to>
      <xdr:col>107</xdr:col>
      <xdr:colOff>101600</xdr:colOff>
      <xdr:row>61</xdr:row>
      <xdr:rowOff>75293</xdr:rowOff>
    </xdr:to>
    <xdr:sp macro="" textlink="">
      <xdr:nvSpPr>
        <xdr:cNvPr id="529" name="楕円 528">
          <a:extLst>
            <a:ext uri="{FF2B5EF4-FFF2-40B4-BE49-F238E27FC236}">
              <a16:creationId xmlns:a16="http://schemas.microsoft.com/office/drawing/2014/main" xmlns="" id="{968237FA-A41F-4039-9719-7091751073DE}"/>
            </a:ext>
          </a:extLst>
        </xdr:cNvPr>
        <xdr:cNvSpPr/>
      </xdr:nvSpPr>
      <xdr:spPr>
        <a:xfrm>
          <a:off x="18345150" y="100574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24493</xdr:rowOff>
    </xdr:from>
    <xdr:to>
      <xdr:col>111</xdr:col>
      <xdr:colOff>177800</xdr:colOff>
      <xdr:row>61</xdr:row>
      <xdr:rowOff>24493</xdr:rowOff>
    </xdr:to>
    <xdr:cxnSp macro="">
      <xdr:nvCxnSpPr>
        <xdr:cNvPr id="530" name="直線コネクタ 529">
          <a:extLst>
            <a:ext uri="{FF2B5EF4-FFF2-40B4-BE49-F238E27FC236}">
              <a16:creationId xmlns:a16="http://schemas.microsoft.com/office/drawing/2014/main" xmlns="" id="{56A9ED0D-AC1C-4E4F-B77E-8C40BC6AB83D}"/>
            </a:ext>
          </a:extLst>
        </xdr:cNvPr>
        <xdr:cNvCxnSpPr/>
      </xdr:nvCxnSpPr>
      <xdr:spPr>
        <a:xfrm>
          <a:off x="18395950" y="1010194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164392</xdr:rowOff>
    </xdr:from>
    <xdr:ext cx="469744" cy="259045"/>
    <xdr:sp macro="" textlink="">
      <xdr:nvSpPr>
        <xdr:cNvPr id="531" name="n_1aveValue【保健センター・保健所】&#10;一人当たり面積">
          <a:extLst>
            <a:ext uri="{FF2B5EF4-FFF2-40B4-BE49-F238E27FC236}">
              <a16:creationId xmlns:a16="http://schemas.microsoft.com/office/drawing/2014/main" xmlns="" id="{107F4896-5B63-47C9-849E-22F264789300}"/>
            </a:ext>
          </a:extLst>
        </xdr:cNvPr>
        <xdr:cNvSpPr txBox="1"/>
      </xdr:nvSpPr>
      <xdr:spPr>
        <a:xfrm>
          <a:off x="18980227" y="1024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164392</xdr:rowOff>
    </xdr:from>
    <xdr:ext cx="469744" cy="259045"/>
    <xdr:sp macro="" textlink="">
      <xdr:nvSpPr>
        <xdr:cNvPr id="532" name="n_2aveValue【保健センター・保健所】&#10;一人当たり面積">
          <a:extLst>
            <a:ext uri="{FF2B5EF4-FFF2-40B4-BE49-F238E27FC236}">
              <a16:creationId xmlns:a16="http://schemas.microsoft.com/office/drawing/2014/main" xmlns="" id="{0C0F3D98-4877-4F20-BCD6-E0CB90D0AF6C}"/>
            </a:ext>
          </a:extLst>
        </xdr:cNvPr>
        <xdr:cNvSpPr txBox="1"/>
      </xdr:nvSpPr>
      <xdr:spPr>
        <a:xfrm>
          <a:off x="18180127" y="1024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108149</xdr:rowOff>
    </xdr:from>
    <xdr:ext cx="469744" cy="259045"/>
    <xdr:sp macro="" textlink="">
      <xdr:nvSpPr>
        <xdr:cNvPr id="533" name="n_3aveValue【保健センター・保健所】&#10;一人当たり面積">
          <a:extLst>
            <a:ext uri="{FF2B5EF4-FFF2-40B4-BE49-F238E27FC236}">
              <a16:creationId xmlns:a16="http://schemas.microsoft.com/office/drawing/2014/main" xmlns="" id="{047E0377-8C9E-49A9-AD75-CC07D6ABB0DF}"/>
            </a:ext>
          </a:extLst>
        </xdr:cNvPr>
        <xdr:cNvSpPr txBox="1"/>
      </xdr:nvSpPr>
      <xdr:spPr>
        <a:xfrm>
          <a:off x="17386377" y="1018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91820</xdr:rowOff>
    </xdr:from>
    <xdr:ext cx="469744" cy="259045"/>
    <xdr:sp macro="" textlink="">
      <xdr:nvSpPr>
        <xdr:cNvPr id="534" name="n_1mainValue【保健センター・保健所】&#10;一人当たり面積">
          <a:extLst>
            <a:ext uri="{FF2B5EF4-FFF2-40B4-BE49-F238E27FC236}">
              <a16:creationId xmlns:a16="http://schemas.microsoft.com/office/drawing/2014/main" xmlns="" id="{D76EC7FB-F86B-4522-8157-4395C7358BE1}"/>
            </a:ext>
          </a:extLst>
        </xdr:cNvPr>
        <xdr:cNvSpPr txBox="1"/>
      </xdr:nvSpPr>
      <xdr:spPr>
        <a:xfrm>
          <a:off x="18980227" y="983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91820</xdr:rowOff>
    </xdr:from>
    <xdr:ext cx="469744" cy="259045"/>
    <xdr:sp macro="" textlink="">
      <xdr:nvSpPr>
        <xdr:cNvPr id="535" name="n_2mainValue【保健センター・保健所】&#10;一人当たり面積">
          <a:extLst>
            <a:ext uri="{FF2B5EF4-FFF2-40B4-BE49-F238E27FC236}">
              <a16:creationId xmlns:a16="http://schemas.microsoft.com/office/drawing/2014/main" xmlns="" id="{18D2A46E-0052-4EAD-B2A5-DD2740BD1957}"/>
            </a:ext>
          </a:extLst>
        </xdr:cNvPr>
        <xdr:cNvSpPr txBox="1"/>
      </xdr:nvSpPr>
      <xdr:spPr>
        <a:xfrm>
          <a:off x="18180127" y="983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6" name="正方形/長方形 535">
          <a:extLst>
            <a:ext uri="{FF2B5EF4-FFF2-40B4-BE49-F238E27FC236}">
              <a16:creationId xmlns:a16="http://schemas.microsoft.com/office/drawing/2014/main" xmlns="" id="{31B66796-0DD3-4CD6-ACF2-E15E2DEE0ABC}"/>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7" name="正方形/長方形 536">
          <a:extLst>
            <a:ext uri="{FF2B5EF4-FFF2-40B4-BE49-F238E27FC236}">
              <a16:creationId xmlns:a16="http://schemas.microsoft.com/office/drawing/2014/main" xmlns="" id="{16FF9B10-77D9-4185-90D9-1CD4C8CCCD6E}"/>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8" name="正方形/長方形 537">
          <a:extLst>
            <a:ext uri="{FF2B5EF4-FFF2-40B4-BE49-F238E27FC236}">
              <a16:creationId xmlns:a16="http://schemas.microsoft.com/office/drawing/2014/main" xmlns="" id="{672D5AE9-EAA9-4479-8D21-06CAC04D295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9" name="正方形/長方形 538">
          <a:extLst>
            <a:ext uri="{FF2B5EF4-FFF2-40B4-BE49-F238E27FC236}">
              <a16:creationId xmlns:a16="http://schemas.microsoft.com/office/drawing/2014/main" xmlns="" id="{10E92239-5203-4B9C-B23E-7865BDA4ED35}"/>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0" name="正方形/長方形 539">
          <a:extLst>
            <a:ext uri="{FF2B5EF4-FFF2-40B4-BE49-F238E27FC236}">
              <a16:creationId xmlns:a16="http://schemas.microsoft.com/office/drawing/2014/main" xmlns="" id="{2EA722CD-C938-45A0-A362-4842171F1F94}"/>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1" name="正方形/長方形 540">
          <a:extLst>
            <a:ext uri="{FF2B5EF4-FFF2-40B4-BE49-F238E27FC236}">
              <a16:creationId xmlns:a16="http://schemas.microsoft.com/office/drawing/2014/main" xmlns="" id="{53B91EEC-87AF-4366-9BE9-C8D64A210586}"/>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2" name="正方形/長方形 541">
          <a:extLst>
            <a:ext uri="{FF2B5EF4-FFF2-40B4-BE49-F238E27FC236}">
              <a16:creationId xmlns:a16="http://schemas.microsoft.com/office/drawing/2014/main" xmlns="" id="{A4CF7286-82CA-4E29-A66C-953A26E6CA21}"/>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3" name="正方形/長方形 542">
          <a:extLst>
            <a:ext uri="{FF2B5EF4-FFF2-40B4-BE49-F238E27FC236}">
              <a16:creationId xmlns:a16="http://schemas.microsoft.com/office/drawing/2014/main" xmlns="" id="{99AFAF78-2C45-454F-9982-53CB65AA39BD}"/>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4" name="テキスト ボックス 543">
          <a:extLst>
            <a:ext uri="{FF2B5EF4-FFF2-40B4-BE49-F238E27FC236}">
              <a16:creationId xmlns:a16="http://schemas.microsoft.com/office/drawing/2014/main" xmlns="" id="{04C65401-9E8D-4D03-AE08-108B1125AA1C}"/>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5" name="直線コネクタ 544">
          <a:extLst>
            <a:ext uri="{FF2B5EF4-FFF2-40B4-BE49-F238E27FC236}">
              <a16:creationId xmlns:a16="http://schemas.microsoft.com/office/drawing/2014/main" xmlns="" id="{E8465EC6-4974-4761-9A60-C6E46649DC37}"/>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546" name="テキスト ボックス 545">
          <a:extLst>
            <a:ext uri="{FF2B5EF4-FFF2-40B4-BE49-F238E27FC236}">
              <a16:creationId xmlns:a16="http://schemas.microsoft.com/office/drawing/2014/main" xmlns="" id="{50F06B8B-7E55-474C-8FE6-C27B0ABB2B67}"/>
            </a:ext>
          </a:extLst>
        </xdr:cNvPr>
        <xdr:cNvSpPr txBox="1"/>
      </xdr:nvSpPr>
      <xdr:spPr>
        <a:xfrm>
          <a:off x="108427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47" name="直線コネクタ 546">
          <a:extLst>
            <a:ext uri="{FF2B5EF4-FFF2-40B4-BE49-F238E27FC236}">
              <a16:creationId xmlns:a16="http://schemas.microsoft.com/office/drawing/2014/main" xmlns="" id="{95D5BEFC-60F9-4B26-AF10-95367C17B96E}"/>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548" name="テキスト ボックス 547">
          <a:extLst>
            <a:ext uri="{FF2B5EF4-FFF2-40B4-BE49-F238E27FC236}">
              <a16:creationId xmlns:a16="http://schemas.microsoft.com/office/drawing/2014/main" xmlns="" id="{8E220C9D-8B6C-4198-9717-A8A844FEA371}"/>
            </a:ext>
          </a:extLst>
        </xdr:cNvPr>
        <xdr:cNvSpPr txBox="1"/>
      </xdr:nvSpPr>
      <xdr:spPr>
        <a:xfrm>
          <a:off x="108427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9" name="直線コネクタ 548">
          <a:extLst>
            <a:ext uri="{FF2B5EF4-FFF2-40B4-BE49-F238E27FC236}">
              <a16:creationId xmlns:a16="http://schemas.microsoft.com/office/drawing/2014/main" xmlns="" id="{F7D96286-AFC6-4835-876F-59F1B29C785E}"/>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0" name="テキスト ボックス 549">
          <a:extLst>
            <a:ext uri="{FF2B5EF4-FFF2-40B4-BE49-F238E27FC236}">
              <a16:creationId xmlns:a16="http://schemas.microsoft.com/office/drawing/2014/main" xmlns="" id="{9773D95C-D7F5-4187-A2D6-2C10B6853D78}"/>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1" name="直線コネクタ 550">
          <a:extLst>
            <a:ext uri="{FF2B5EF4-FFF2-40B4-BE49-F238E27FC236}">
              <a16:creationId xmlns:a16="http://schemas.microsoft.com/office/drawing/2014/main" xmlns="" id="{58ED5CA3-D285-417C-B3ED-BB2327D11DC0}"/>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52" name="テキスト ボックス 551">
          <a:extLst>
            <a:ext uri="{FF2B5EF4-FFF2-40B4-BE49-F238E27FC236}">
              <a16:creationId xmlns:a16="http://schemas.microsoft.com/office/drawing/2014/main" xmlns="" id="{505A9EF1-C8C8-423D-9502-7DA3B073E2CE}"/>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53" name="直線コネクタ 552">
          <a:extLst>
            <a:ext uri="{FF2B5EF4-FFF2-40B4-BE49-F238E27FC236}">
              <a16:creationId xmlns:a16="http://schemas.microsoft.com/office/drawing/2014/main" xmlns="" id="{EB4C90CF-C1D7-4D20-96B9-830B509A187A}"/>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54" name="テキスト ボックス 553">
          <a:extLst>
            <a:ext uri="{FF2B5EF4-FFF2-40B4-BE49-F238E27FC236}">
              <a16:creationId xmlns:a16="http://schemas.microsoft.com/office/drawing/2014/main" xmlns="" id="{96077D36-6E13-409E-9047-95AC98B85746}"/>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55" name="直線コネクタ 554">
          <a:extLst>
            <a:ext uri="{FF2B5EF4-FFF2-40B4-BE49-F238E27FC236}">
              <a16:creationId xmlns:a16="http://schemas.microsoft.com/office/drawing/2014/main" xmlns="" id="{EE3DDF91-51EA-4D2D-BBCD-A1A8EBC421AC}"/>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56" name="テキスト ボックス 555">
          <a:extLst>
            <a:ext uri="{FF2B5EF4-FFF2-40B4-BE49-F238E27FC236}">
              <a16:creationId xmlns:a16="http://schemas.microsoft.com/office/drawing/2014/main" xmlns="" id="{ECDB7F9B-A274-4673-8CAB-8064D93A44BE}"/>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7" name="直線コネクタ 556">
          <a:extLst>
            <a:ext uri="{FF2B5EF4-FFF2-40B4-BE49-F238E27FC236}">
              <a16:creationId xmlns:a16="http://schemas.microsoft.com/office/drawing/2014/main" xmlns="" id="{7C0FCAC5-E777-4EB0-9F1A-90CA3EAA310B}"/>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558" name="テキスト ボックス 557">
          <a:extLst>
            <a:ext uri="{FF2B5EF4-FFF2-40B4-BE49-F238E27FC236}">
              <a16:creationId xmlns:a16="http://schemas.microsoft.com/office/drawing/2014/main" xmlns="" id="{85D8FB1B-3DF8-4B50-B404-0A464E813336}"/>
            </a:ext>
          </a:extLst>
        </xdr:cNvPr>
        <xdr:cNvSpPr txBox="1"/>
      </xdr:nvSpPr>
      <xdr:spPr>
        <a:xfrm>
          <a:off x="108427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9" name="直線コネクタ 558">
          <a:extLst>
            <a:ext uri="{FF2B5EF4-FFF2-40B4-BE49-F238E27FC236}">
              <a16:creationId xmlns:a16="http://schemas.microsoft.com/office/drawing/2014/main" xmlns="" id="{12FBB41E-519F-41C8-AADE-B5974A56F141}"/>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60" name="テキスト ボックス 559">
          <a:extLst>
            <a:ext uri="{FF2B5EF4-FFF2-40B4-BE49-F238E27FC236}">
              <a16:creationId xmlns:a16="http://schemas.microsoft.com/office/drawing/2014/main" xmlns="" id="{5A91E566-2A3D-4B54-A2AD-5F79EC7D6249}"/>
            </a:ext>
          </a:extLst>
        </xdr:cNvPr>
        <xdr:cNvSpPr txBox="1"/>
      </xdr:nvSpPr>
      <xdr:spPr>
        <a:xfrm>
          <a:off x="108427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1" name="【消防施設】&#10;有形固定資産減価償却率グラフ枠">
          <a:extLst>
            <a:ext uri="{FF2B5EF4-FFF2-40B4-BE49-F238E27FC236}">
              <a16:creationId xmlns:a16="http://schemas.microsoft.com/office/drawing/2014/main" xmlns="" id="{635646F8-271C-46F7-A797-31494869DF48}"/>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98516</xdr:rowOff>
    </xdr:from>
    <xdr:to>
      <xdr:col>85</xdr:col>
      <xdr:colOff>126364</xdr:colOff>
      <xdr:row>86</xdr:row>
      <xdr:rowOff>152400</xdr:rowOff>
    </xdr:to>
    <xdr:cxnSp macro="">
      <xdr:nvCxnSpPr>
        <xdr:cNvPr id="562" name="直線コネクタ 561">
          <a:extLst>
            <a:ext uri="{FF2B5EF4-FFF2-40B4-BE49-F238E27FC236}">
              <a16:creationId xmlns:a16="http://schemas.microsoft.com/office/drawing/2014/main" xmlns="" id="{8CD82B9D-EC09-47FC-A6A6-73D511BD382A}"/>
            </a:ext>
          </a:extLst>
        </xdr:cNvPr>
        <xdr:cNvCxnSpPr/>
      </xdr:nvCxnSpPr>
      <xdr:spPr>
        <a:xfrm flipV="1">
          <a:off x="14699614" y="12817566"/>
          <a:ext cx="0" cy="1539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156227</xdr:rowOff>
    </xdr:from>
    <xdr:ext cx="405111" cy="259045"/>
    <xdr:sp macro="" textlink="">
      <xdr:nvSpPr>
        <xdr:cNvPr id="563" name="【消防施設】&#10;有形固定資産減価償却率最小値テキスト">
          <a:extLst>
            <a:ext uri="{FF2B5EF4-FFF2-40B4-BE49-F238E27FC236}">
              <a16:creationId xmlns:a16="http://schemas.microsoft.com/office/drawing/2014/main" xmlns="" id="{123D82C2-97DE-49F8-92EF-05BCD16DE15C}"/>
            </a:ext>
          </a:extLst>
        </xdr:cNvPr>
        <xdr:cNvSpPr txBox="1"/>
      </xdr:nvSpPr>
      <xdr:spPr>
        <a:xfrm>
          <a:off x="14738350" y="1436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152400</xdr:rowOff>
    </xdr:from>
    <xdr:to>
      <xdr:col>86</xdr:col>
      <xdr:colOff>25400</xdr:colOff>
      <xdr:row>86</xdr:row>
      <xdr:rowOff>152400</xdr:rowOff>
    </xdr:to>
    <xdr:cxnSp macro="">
      <xdr:nvCxnSpPr>
        <xdr:cNvPr id="564" name="直線コネクタ 563">
          <a:extLst>
            <a:ext uri="{FF2B5EF4-FFF2-40B4-BE49-F238E27FC236}">
              <a16:creationId xmlns:a16="http://schemas.microsoft.com/office/drawing/2014/main" xmlns="" id="{FAEB8C09-45A4-4E78-96AB-2CE705E697A5}"/>
            </a:ext>
          </a:extLst>
        </xdr:cNvPr>
        <xdr:cNvCxnSpPr/>
      </xdr:nvCxnSpPr>
      <xdr:spPr>
        <a:xfrm>
          <a:off x="14611350" y="1435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45193</xdr:rowOff>
    </xdr:from>
    <xdr:ext cx="405111" cy="259045"/>
    <xdr:sp macro="" textlink="">
      <xdr:nvSpPr>
        <xdr:cNvPr id="565" name="【消防施設】&#10;有形固定資産減価償却率最大値テキスト">
          <a:extLst>
            <a:ext uri="{FF2B5EF4-FFF2-40B4-BE49-F238E27FC236}">
              <a16:creationId xmlns:a16="http://schemas.microsoft.com/office/drawing/2014/main" xmlns="" id="{FDCF89FB-12BD-4433-9972-63E60659D535}"/>
            </a:ext>
          </a:extLst>
        </xdr:cNvPr>
        <xdr:cNvSpPr txBox="1"/>
      </xdr:nvSpPr>
      <xdr:spPr>
        <a:xfrm>
          <a:off x="14738350" y="12599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98516</xdr:rowOff>
    </xdr:from>
    <xdr:to>
      <xdr:col>86</xdr:col>
      <xdr:colOff>25400</xdr:colOff>
      <xdr:row>77</xdr:row>
      <xdr:rowOff>98516</xdr:rowOff>
    </xdr:to>
    <xdr:cxnSp macro="">
      <xdr:nvCxnSpPr>
        <xdr:cNvPr id="566" name="直線コネクタ 565">
          <a:extLst>
            <a:ext uri="{FF2B5EF4-FFF2-40B4-BE49-F238E27FC236}">
              <a16:creationId xmlns:a16="http://schemas.microsoft.com/office/drawing/2014/main" xmlns="" id="{846B5F36-CD07-41A0-9F9F-5916951087D2}"/>
            </a:ext>
          </a:extLst>
        </xdr:cNvPr>
        <xdr:cNvCxnSpPr/>
      </xdr:nvCxnSpPr>
      <xdr:spPr>
        <a:xfrm>
          <a:off x="14611350" y="128175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83656</xdr:rowOff>
    </xdr:from>
    <xdr:ext cx="405111" cy="259045"/>
    <xdr:sp macro="" textlink="">
      <xdr:nvSpPr>
        <xdr:cNvPr id="567" name="【消防施設】&#10;有形固定資産減価償却率平均値テキスト">
          <a:extLst>
            <a:ext uri="{FF2B5EF4-FFF2-40B4-BE49-F238E27FC236}">
              <a16:creationId xmlns:a16="http://schemas.microsoft.com/office/drawing/2014/main" xmlns="" id="{C1D53A0E-D00D-47C8-ABE9-5C6A20E64D4C}"/>
            </a:ext>
          </a:extLst>
        </xdr:cNvPr>
        <xdr:cNvSpPr txBox="1"/>
      </xdr:nvSpPr>
      <xdr:spPr>
        <a:xfrm>
          <a:off x="14738350" y="132980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60779</xdr:rowOff>
    </xdr:from>
    <xdr:to>
      <xdr:col>85</xdr:col>
      <xdr:colOff>177800</xdr:colOff>
      <xdr:row>81</xdr:row>
      <xdr:rowOff>162379</xdr:rowOff>
    </xdr:to>
    <xdr:sp macro="" textlink="">
      <xdr:nvSpPr>
        <xdr:cNvPr id="568" name="フローチャート: 判断 567">
          <a:extLst>
            <a:ext uri="{FF2B5EF4-FFF2-40B4-BE49-F238E27FC236}">
              <a16:creationId xmlns:a16="http://schemas.microsoft.com/office/drawing/2014/main" xmlns="" id="{01FA61E3-82C4-496F-8727-EB8F0AA68D3F}"/>
            </a:ext>
          </a:extLst>
        </xdr:cNvPr>
        <xdr:cNvSpPr/>
      </xdr:nvSpPr>
      <xdr:spPr>
        <a:xfrm>
          <a:off x="14649450" y="1344022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54248</xdr:rowOff>
    </xdr:from>
    <xdr:to>
      <xdr:col>81</xdr:col>
      <xdr:colOff>101600</xdr:colOff>
      <xdr:row>81</xdr:row>
      <xdr:rowOff>155848</xdr:rowOff>
    </xdr:to>
    <xdr:sp macro="" textlink="">
      <xdr:nvSpPr>
        <xdr:cNvPr id="569" name="フローチャート: 判断 568">
          <a:extLst>
            <a:ext uri="{FF2B5EF4-FFF2-40B4-BE49-F238E27FC236}">
              <a16:creationId xmlns:a16="http://schemas.microsoft.com/office/drawing/2014/main" xmlns="" id="{AB86958D-6EB5-42E4-82BC-A6E544A18B60}"/>
            </a:ext>
          </a:extLst>
        </xdr:cNvPr>
        <xdr:cNvSpPr/>
      </xdr:nvSpPr>
      <xdr:spPr>
        <a:xfrm>
          <a:off x="13887450" y="1343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155484</xdr:rowOff>
    </xdr:from>
    <xdr:to>
      <xdr:col>76</xdr:col>
      <xdr:colOff>165100</xdr:colOff>
      <xdr:row>82</xdr:row>
      <xdr:rowOff>85634</xdr:rowOff>
    </xdr:to>
    <xdr:sp macro="" textlink="">
      <xdr:nvSpPr>
        <xdr:cNvPr id="570" name="フローチャート: 判断 569">
          <a:extLst>
            <a:ext uri="{FF2B5EF4-FFF2-40B4-BE49-F238E27FC236}">
              <a16:creationId xmlns:a16="http://schemas.microsoft.com/office/drawing/2014/main" xmlns="" id="{56EE05AB-00C3-4BEB-BE8F-94F670674B54}"/>
            </a:ext>
          </a:extLst>
        </xdr:cNvPr>
        <xdr:cNvSpPr/>
      </xdr:nvSpPr>
      <xdr:spPr>
        <a:xfrm>
          <a:off x="13093700" y="135349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37919</xdr:rowOff>
    </xdr:from>
    <xdr:to>
      <xdr:col>72</xdr:col>
      <xdr:colOff>38100</xdr:colOff>
      <xdr:row>79</xdr:row>
      <xdr:rowOff>139519</xdr:rowOff>
    </xdr:to>
    <xdr:sp macro="" textlink="">
      <xdr:nvSpPr>
        <xdr:cNvPr id="571" name="フローチャート: 判断 570">
          <a:extLst>
            <a:ext uri="{FF2B5EF4-FFF2-40B4-BE49-F238E27FC236}">
              <a16:creationId xmlns:a16="http://schemas.microsoft.com/office/drawing/2014/main" xmlns="" id="{C6274FBF-2431-428D-A403-25D803C3D5D1}"/>
            </a:ext>
          </a:extLst>
        </xdr:cNvPr>
        <xdr:cNvSpPr/>
      </xdr:nvSpPr>
      <xdr:spPr>
        <a:xfrm>
          <a:off x="12299950" y="1308716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72" name="テキスト ボックス 571">
          <a:extLst>
            <a:ext uri="{FF2B5EF4-FFF2-40B4-BE49-F238E27FC236}">
              <a16:creationId xmlns:a16="http://schemas.microsoft.com/office/drawing/2014/main" xmlns="" id="{5D409873-5C34-4E12-B5EA-BCABE15D33B1}"/>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3" name="テキスト ボックス 572">
          <a:extLst>
            <a:ext uri="{FF2B5EF4-FFF2-40B4-BE49-F238E27FC236}">
              <a16:creationId xmlns:a16="http://schemas.microsoft.com/office/drawing/2014/main" xmlns="" id="{9241CF70-DC35-415C-9B5E-A336D01B7F45}"/>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4" name="テキスト ボックス 573">
          <a:extLst>
            <a:ext uri="{FF2B5EF4-FFF2-40B4-BE49-F238E27FC236}">
              <a16:creationId xmlns:a16="http://schemas.microsoft.com/office/drawing/2014/main" xmlns="" id="{7BFA81E9-6BB0-4057-9CAF-E075A6DD728B}"/>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5" name="テキスト ボックス 574">
          <a:extLst>
            <a:ext uri="{FF2B5EF4-FFF2-40B4-BE49-F238E27FC236}">
              <a16:creationId xmlns:a16="http://schemas.microsoft.com/office/drawing/2014/main" xmlns="" id="{9B9FFF6F-8466-4DE6-97A7-0D12AD4987B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6" name="テキスト ボックス 575">
          <a:extLst>
            <a:ext uri="{FF2B5EF4-FFF2-40B4-BE49-F238E27FC236}">
              <a16:creationId xmlns:a16="http://schemas.microsoft.com/office/drawing/2014/main" xmlns="" id="{810F5FA9-6BC5-42DE-BCFA-2D85058DB6C5}"/>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152219</xdr:rowOff>
    </xdr:from>
    <xdr:to>
      <xdr:col>85</xdr:col>
      <xdr:colOff>177800</xdr:colOff>
      <xdr:row>86</xdr:row>
      <xdr:rowOff>82369</xdr:rowOff>
    </xdr:to>
    <xdr:sp macro="" textlink="">
      <xdr:nvSpPr>
        <xdr:cNvPr id="577" name="楕円 576">
          <a:extLst>
            <a:ext uri="{FF2B5EF4-FFF2-40B4-BE49-F238E27FC236}">
              <a16:creationId xmlns:a16="http://schemas.microsoft.com/office/drawing/2014/main" xmlns="" id="{38D92615-CEFA-4E8A-B299-38AD0E31B52B}"/>
            </a:ext>
          </a:extLst>
        </xdr:cNvPr>
        <xdr:cNvSpPr/>
      </xdr:nvSpPr>
      <xdr:spPr>
        <a:xfrm>
          <a:off x="14649450" y="1419206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67146</xdr:rowOff>
    </xdr:from>
    <xdr:ext cx="405111" cy="259045"/>
    <xdr:sp macro="" textlink="">
      <xdr:nvSpPr>
        <xdr:cNvPr id="578" name="【消防施設】&#10;有形固定資産減価償却率該当値テキスト">
          <a:extLst>
            <a:ext uri="{FF2B5EF4-FFF2-40B4-BE49-F238E27FC236}">
              <a16:creationId xmlns:a16="http://schemas.microsoft.com/office/drawing/2014/main" xmlns="" id="{225FCEB5-9DE6-4BB1-8A2B-5520C4D44297}"/>
            </a:ext>
          </a:extLst>
        </xdr:cNvPr>
        <xdr:cNvSpPr txBox="1"/>
      </xdr:nvSpPr>
      <xdr:spPr>
        <a:xfrm>
          <a:off x="14738350" y="14106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49349</xdr:rowOff>
    </xdr:from>
    <xdr:to>
      <xdr:col>81</xdr:col>
      <xdr:colOff>101600</xdr:colOff>
      <xdr:row>86</xdr:row>
      <xdr:rowOff>150949</xdr:rowOff>
    </xdr:to>
    <xdr:sp macro="" textlink="">
      <xdr:nvSpPr>
        <xdr:cNvPr id="579" name="楕円 578">
          <a:extLst>
            <a:ext uri="{FF2B5EF4-FFF2-40B4-BE49-F238E27FC236}">
              <a16:creationId xmlns:a16="http://schemas.microsoft.com/office/drawing/2014/main" xmlns="" id="{FFB0D741-5325-4299-9F3B-256F99134AFC}"/>
            </a:ext>
          </a:extLst>
        </xdr:cNvPr>
        <xdr:cNvSpPr/>
      </xdr:nvSpPr>
      <xdr:spPr>
        <a:xfrm>
          <a:off x="13887450" y="1425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31569</xdr:rowOff>
    </xdr:from>
    <xdr:to>
      <xdr:col>85</xdr:col>
      <xdr:colOff>127000</xdr:colOff>
      <xdr:row>86</xdr:row>
      <xdr:rowOff>100149</xdr:rowOff>
    </xdr:to>
    <xdr:cxnSp macro="">
      <xdr:nvCxnSpPr>
        <xdr:cNvPr id="580" name="直線コネクタ 579">
          <a:extLst>
            <a:ext uri="{FF2B5EF4-FFF2-40B4-BE49-F238E27FC236}">
              <a16:creationId xmlns:a16="http://schemas.microsoft.com/office/drawing/2014/main" xmlns="" id="{79872EF7-0F0B-4E05-AFBF-89182BB961B6}"/>
            </a:ext>
          </a:extLst>
        </xdr:cNvPr>
        <xdr:cNvCxnSpPr/>
      </xdr:nvCxnSpPr>
      <xdr:spPr>
        <a:xfrm flipV="1">
          <a:off x="13938250" y="14236519"/>
          <a:ext cx="762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59145</xdr:rowOff>
    </xdr:from>
    <xdr:to>
      <xdr:col>76</xdr:col>
      <xdr:colOff>165100</xdr:colOff>
      <xdr:row>86</xdr:row>
      <xdr:rowOff>160745</xdr:rowOff>
    </xdr:to>
    <xdr:sp macro="" textlink="">
      <xdr:nvSpPr>
        <xdr:cNvPr id="581" name="楕円 580">
          <a:extLst>
            <a:ext uri="{FF2B5EF4-FFF2-40B4-BE49-F238E27FC236}">
              <a16:creationId xmlns:a16="http://schemas.microsoft.com/office/drawing/2014/main" xmlns="" id="{B5737DD9-786E-4D13-B140-96CF3CC66A79}"/>
            </a:ext>
          </a:extLst>
        </xdr:cNvPr>
        <xdr:cNvSpPr/>
      </xdr:nvSpPr>
      <xdr:spPr>
        <a:xfrm>
          <a:off x="13093700" y="1426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100149</xdr:rowOff>
    </xdr:from>
    <xdr:to>
      <xdr:col>81</xdr:col>
      <xdr:colOff>50800</xdr:colOff>
      <xdr:row>86</xdr:row>
      <xdr:rowOff>109945</xdr:rowOff>
    </xdr:to>
    <xdr:cxnSp macro="">
      <xdr:nvCxnSpPr>
        <xdr:cNvPr id="582" name="直線コネクタ 581">
          <a:extLst>
            <a:ext uri="{FF2B5EF4-FFF2-40B4-BE49-F238E27FC236}">
              <a16:creationId xmlns:a16="http://schemas.microsoft.com/office/drawing/2014/main" xmlns="" id="{E123EBC9-662B-44E1-AABE-A733ED125D7C}"/>
            </a:ext>
          </a:extLst>
        </xdr:cNvPr>
        <xdr:cNvCxnSpPr/>
      </xdr:nvCxnSpPr>
      <xdr:spPr>
        <a:xfrm flipV="1">
          <a:off x="13144500" y="14305099"/>
          <a:ext cx="79375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925</xdr:rowOff>
    </xdr:from>
    <xdr:ext cx="405111" cy="259045"/>
    <xdr:sp macro="" textlink="">
      <xdr:nvSpPr>
        <xdr:cNvPr id="583" name="n_1aveValue【消防施設】&#10;有形固定資産減価償却率">
          <a:extLst>
            <a:ext uri="{FF2B5EF4-FFF2-40B4-BE49-F238E27FC236}">
              <a16:creationId xmlns:a16="http://schemas.microsoft.com/office/drawing/2014/main" xmlns="" id="{0B40075C-0C30-4F60-A1D0-A972168BC921}"/>
            </a:ext>
          </a:extLst>
        </xdr:cNvPr>
        <xdr:cNvSpPr txBox="1"/>
      </xdr:nvSpPr>
      <xdr:spPr>
        <a:xfrm>
          <a:off x="13742044" y="13215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102161</xdr:rowOff>
    </xdr:from>
    <xdr:ext cx="405111" cy="259045"/>
    <xdr:sp macro="" textlink="">
      <xdr:nvSpPr>
        <xdr:cNvPr id="584" name="n_2aveValue【消防施設】&#10;有形固定資産減価償却率">
          <a:extLst>
            <a:ext uri="{FF2B5EF4-FFF2-40B4-BE49-F238E27FC236}">
              <a16:creationId xmlns:a16="http://schemas.microsoft.com/office/drawing/2014/main" xmlns="" id="{CAAA1339-6E8A-4E6A-9583-DB34FC6B9291}"/>
            </a:ext>
          </a:extLst>
        </xdr:cNvPr>
        <xdr:cNvSpPr txBox="1"/>
      </xdr:nvSpPr>
      <xdr:spPr>
        <a:xfrm>
          <a:off x="12960994" y="13316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156046</xdr:rowOff>
    </xdr:from>
    <xdr:ext cx="405111" cy="259045"/>
    <xdr:sp macro="" textlink="">
      <xdr:nvSpPr>
        <xdr:cNvPr id="585" name="n_3aveValue【消防施設】&#10;有形固定資産減価償却率">
          <a:extLst>
            <a:ext uri="{FF2B5EF4-FFF2-40B4-BE49-F238E27FC236}">
              <a16:creationId xmlns:a16="http://schemas.microsoft.com/office/drawing/2014/main" xmlns="" id="{F5C0FF9B-6DDF-4FBF-B657-49D3BDEF6262}"/>
            </a:ext>
          </a:extLst>
        </xdr:cNvPr>
        <xdr:cNvSpPr txBox="1"/>
      </xdr:nvSpPr>
      <xdr:spPr>
        <a:xfrm>
          <a:off x="12167244" y="12875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142076</xdr:rowOff>
    </xdr:from>
    <xdr:ext cx="405111" cy="259045"/>
    <xdr:sp macro="" textlink="">
      <xdr:nvSpPr>
        <xdr:cNvPr id="586" name="n_1mainValue【消防施設】&#10;有形固定資産減価償却率">
          <a:extLst>
            <a:ext uri="{FF2B5EF4-FFF2-40B4-BE49-F238E27FC236}">
              <a16:creationId xmlns:a16="http://schemas.microsoft.com/office/drawing/2014/main" xmlns="" id="{B8290496-B94E-4B1A-A99E-0C549A1F6E8B}"/>
            </a:ext>
          </a:extLst>
        </xdr:cNvPr>
        <xdr:cNvSpPr txBox="1"/>
      </xdr:nvSpPr>
      <xdr:spPr>
        <a:xfrm>
          <a:off x="13742044" y="14347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151872</xdr:rowOff>
    </xdr:from>
    <xdr:ext cx="405111" cy="259045"/>
    <xdr:sp macro="" textlink="">
      <xdr:nvSpPr>
        <xdr:cNvPr id="587" name="n_2mainValue【消防施設】&#10;有形固定資産減価償却率">
          <a:extLst>
            <a:ext uri="{FF2B5EF4-FFF2-40B4-BE49-F238E27FC236}">
              <a16:creationId xmlns:a16="http://schemas.microsoft.com/office/drawing/2014/main" xmlns="" id="{D1DA7A9C-ADAE-454F-A214-E49C3738D8E2}"/>
            </a:ext>
          </a:extLst>
        </xdr:cNvPr>
        <xdr:cNvSpPr txBox="1"/>
      </xdr:nvSpPr>
      <xdr:spPr>
        <a:xfrm>
          <a:off x="12960994" y="14356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8" name="正方形/長方形 587">
          <a:extLst>
            <a:ext uri="{FF2B5EF4-FFF2-40B4-BE49-F238E27FC236}">
              <a16:creationId xmlns:a16="http://schemas.microsoft.com/office/drawing/2014/main" xmlns="" id="{566C86A9-B4FF-4A81-B5A3-F73372D1E5EF}"/>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9" name="正方形/長方形 588">
          <a:extLst>
            <a:ext uri="{FF2B5EF4-FFF2-40B4-BE49-F238E27FC236}">
              <a16:creationId xmlns:a16="http://schemas.microsoft.com/office/drawing/2014/main" xmlns="" id="{E6FB033D-7C28-4CB5-8C95-BC574440FABD}"/>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0" name="正方形/長方形 589">
          <a:extLst>
            <a:ext uri="{FF2B5EF4-FFF2-40B4-BE49-F238E27FC236}">
              <a16:creationId xmlns:a16="http://schemas.microsoft.com/office/drawing/2014/main" xmlns="" id="{C5A32AB4-257D-4693-9F8B-12E5F8AB4B03}"/>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1" name="正方形/長方形 590">
          <a:extLst>
            <a:ext uri="{FF2B5EF4-FFF2-40B4-BE49-F238E27FC236}">
              <a16:creationId xmlns:a16="http://schemas.microsoft.com/office/drawing/2014/main" xmlns="" id="{18B62F2E-65BB-4AAC-8562-B1659D94D28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2" name="正方形/長方形 591">
          <a:extLst>
            <a:ext uri="{FF2B5EF4-FFF2-40B4-BE49-F238E27FC236}">
              <a16:creationId xmlns:a16="http://schemas.microsoft.com/office/drawing/2014/main" xmlns="" id="{D2981B9B-5200-4AE3-9931-C87483EFC737}"/>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3" name="正方形/長方形 592">
          <a:extLst>
            <a:ext uri="{FF2B5EF4-FFF2-40B4-BE49-F238E27FC236}">
              <a16:creationId xmlns:a16="http://schemas.microsoft.com/office/drawing/2014/main" xmlns="" id="{A7687256-4028-4540-90FF-40CE0CF75D09}"/>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4" name="正方形/長方形 593">
          <a:extLst>
            <a:ext uri="{FF2B5EF4-FFF2-40B4-BE49-F238E27FC236}">
              <a16:creationId xmlns:a16="http://schemas.microsoft.com/office/drawing/2014/main" xmlns="" id="{78322934-6891-4DDC-AD54-A67BE959386F}"/>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5" name="正方形/長方形 594">
          <a:extLst>
            <a:ext uri="{FF2B5EF4-FFF2-40B4-BE49-F238E27FC236}">
              <a16:creationId xmlns:a16="http://schemas.microsoft.com/office/drawing/2014/main" xmlns="" id="{1D8C504D-0620-47D7-991F-08E2B0B4CADF}"/>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6" name="テキスト ボックス 595">
          <a:extLst>
            <a:ext uri="{FF2B5EF4-FFF2-40B4-BE49-F238E27FC236}">
              <a16:creationId xmlns:a16="http://schemas.microsoft.com/office/drawing/2014/main" xmlns="" id="{D8FD6CEE-4792-4344-84EC-4C3286BFC28D}"/>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7" name="直線コネクタ 596">
          <a:extLst>
            <a:ext uri="{FF2B5EF4-FFF2-40B4-BE49-F238E27FC236}">
              <a16:creationId xmlns:a16="http://schemas.microsoft.com/office/drawing/2014/main" xmlns="" id="{8AD64352-89B7-498A-AEE6-4B6F6263DAAB}"/>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8" name="直線コネクタ 597">
          <a:extLst>
            <a:ext uri="{FF2B5EF4-FFF2-40B4-BE49-F238E27FC236}">
              <a16:creationId xmlns:a16="http://schemas.microsoft.com/office/drawing/2014/main" xmlns="" id="{9F31B537-0D1B-4A0B-9F07-F1E965F93A26}"/>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9" name="テキスト ボックス 598">
          <a:extLst>
            <a:ext uri="{FF2B5EF4-FFF2-40B4-BE49-F238E27FC236}">
              <a16:creationId xmlns:a16="http://schemas.microsoft.com/office/drawing/2014/main" xmlns="" id="{B21D0683-76CD-4292-9CDA-067A2D4F5B19}"/>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00" name="直線コネクタ 599">
          <a:extLst>
            <a:ext uri="{FF2B5EF4-FFF2-40B4-BE49-F238E27FC236}">
              <a16:creationId xmlns:a16="http://schemas.microsoft.com/office/drawing/2014/main" xmlns="" id="{A978EC45-3CAB-4D70-9055-4A52B56D335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01" name="テキスト ボックス 600">
          <a:extLst>
            <a:ext uri="{FF2B5EF4-FFF2-40B4-BE49-F238E27FC236}">
              <a16:creationId xmlns:a16="http://schemas.microsoft.com/office/drawing/2014/main" xmlns="" id="{76FD09FC-C739-4F01-A628-0BB9948E69DF}"/>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02" name="直線コネクタ 601">
          <a:extLst>
            <a:ext uri="{FF2B5EF4-FFF2-40B4-BE49-F238E27FC236}">
              <a16:creationId xmlns:a16="http://schemas.microsoft.com/office/drawing/2014/main" xmlns="" id="{D95F901F-43F7-4475-94E8-403A37186A6F}"/>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3" name="テキスト ボックス 602">
          <a:extLst>
            <a:ext uri="{FF2B5EF4-FFF2-40B4-BE49-F238E27FC236}">
              <a16:creationId xmlns:a16="http://schemas.microsoft.com/office/drawing/2014/main" xmlns="" id="{980EC5DA-3EC3-4093-9D9C-E75E24216712}"/>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4" name="直線コネクタ 603">
          <a:extLst>
            <a:ext uri="{FF2B5EF4-FFF2-40B4-BE49-F238E27FC236}">
              <a16:creationId xmlns:a16="http://schemas.microsoft.com/office/drawing/2014/main" xmlns="" id="{F6FF988C-8310-424A-BBE7-F7BFC1721F43}"/>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5" name="テキスト ボックス 604">
          <a:extLst>
            <a:ext uri="{FF2B5EF4-FFF2-40B4-BE49-F238E27FC236}">
              <a16:creationId xmlns:a16="http://schemas.microsoft.com/office/drawing/2014/main" xmlns="" id="{AEFCF067-A46A-43A3-A09E-8D36FC300163}"/>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6" name="直線コネクタ 605">
          <a:extLst>
            <a:ext uri="{FF2B5EF4-FFF2-40B4-BE49-F238E27FC236}">
              <a16:creationId xmlns:a16="http://schemas.microsoft.com/office/drawing/2014/main" xmlns="" id="{0193F7B2-241D-4FAF-91A3-C2FA4CAD2DC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7" name="テキスト ボックス 606">
          <a:extLst>
            <a:ext uri="{FF2B5EF4-FFF2-40B4-BE49-F238E27FC236}">
              <a16:creationId xmlns:a16="http://schemas.microsoft.com/office/drawing/2014/main" xmlns="" id="{27234352-527D-4BAC-955E-84E20F341C91}"/>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8" name="直線コネクタ 607">
          <a:extLst>
            <a:ext uri="{FF2B5EF4-FFF2-40B4-BE49-F238E27FC236}">
              <a16:creationId xmlns:a16="http://schemas.microsoft.com/office/drawing/2014/main" xmlns="" id="{FEADCC32-AFFA-40CF-82FE-639F6CC68C66}"/>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9" name="テキスト ボックス 608">
          <a:extLst>
            <a:ext uri="{FF2B5EF4-FFF2-40B4-BE49-F238E27FC236}">
              <a16:creationId xmlns:a16="http://schemas.microsoft.com/office/drawing/2014/main" xmlns="" id="{6317510A-2D98-49AB-BF16-1BC0E2CC8BC2}"/>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0" name="【消防施設】&#10;一人当たり面積グラフ枠">
          <a:extLst>
            <a:ext uri="{FF2B5EF4-FFF2-40B4-BE49-F238E27FC236}">
              <a16:creationId xmlns:a16="http://schemas.microsoft.com/office/drawing/2014/main" xmlns="" id="{1667453C-2DCF-4AC2-8678-E0996235758A}"/>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125730</xdr:rowOff>
    </xdr:from>
    <xdr:to>
      <xdr:col>116</xdr:col>
      <xdr:colOff>62864</xdr:colOff>
      <xdr:row>86</xdr:row>
      <xdr:rowOff>76200</xdr:rowOff>
    </xdr:to>
    <xdr:cxnSp macro="">
      <xdr:nvCxnSpPr>
        <xdr:cNvPr id="611" name="直線コネクタ 610">
          <a:extLst>
            <a:ext uri="{FF2B5EF4-FFF2-40B4-BE49-F238E27FC236}">
              <a16:creationId xmlns:a16="http://schemas.microsoft.com/office/drawing/2014/main" xmlns="" id="{A9EB5632-01CB-4A6F-9942-CD854BE33D60}"/>
            </a:ext>
          </a:extLst>
        </xdr:cNvPr>
        <xdr:cNvCxnSpPr/>
      </xdr:nvCxnSpPr>
      <xdr:spPr>
        <a:xfrm flipV="1">
          <a:off x="19951064" y="1284478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12" name="【消防施設】&#10;一人当たり面積最小値テキスト">
          <a:extLst>
            <a:ext uri="{FF2B5EF4-FFF2-40B4-BE49-F238E27FC236}">
              <a16:creationId xmlns:a16="http://schemas.microsoft.com/office/drawing/2014/main" xmlns="" id="{D502B3C2-5803-4480-9086-0F4A05E0BB94}"/>
            </a:ext>
          </a:extLst>
        </xdr:cNvPr>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13" name="直線コネクタ 612">
          <a:extLst>
            <a:ext uri="{FF2B5EF4-FFF2-40B4-BE49-F238E27FC236}">
              <a16:creationId xmlns:a16="http://schemas.microsoft.com/office/drawing/2014/main" xmlns="" id="{F82A28F9-ED16-4639-BCDA-24A3471E28FE}"/>
            </a:ext>
          </a:extLst>
        </xdr:cNvPr>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72407</xdr:rowOff>
    </xdr:from>
    <xdr:ext cx="469744" cy="259045"/>
    <xdr:sp macro="" textlink="">
      <xdr:nvSpPr>
        <xdr:cNvPr id="614" name="【消防施設】&#10;一人当たり面積最大値テキスト">
          <a:extLst>
            <a:ext uri="{FF2B5EF4-FFF2-40B4-BE49-F238E27FC236}">
              <a16:creationId xmlns:a16="http://schemas.microsoft.com/office/drawing/2014/main" xmlns="" id="{AD12D476-D39B-413F-B224-674D85BFDE56}"/>
            </a:ext>
          </a:extLst>
        </xdr:cNvPr>
        <xdr:cNvSpPr txBox="1"/>
      </xdr:nvSpPr>
      <xdr:spPr>
        <a:xfrm>
          <a:off x="19989800" y="12626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125730</xdr:rowOff>
    </xdr:from>
    <xdr:to>
      <xdr:col>116</xdr:col>
      <xdr:colOff>152400</xdr:colOff>
      <xdr:row>77</xdr:row>
      <xdr:rowOff>125730</xdr:rowOff>
    </xdr:to>
    <xdr:cxnSp macro="">
      <xdr:nvCxnSpPr>
        <xdr:cNvPr id="615" name="直線コネクタ 614">
          <a:extLst>
            <a:ext uri="{FF2B5EF4-FFF2-40B4-BE49-F238E27FC236}">
              <a16:creationId xmlns:a16="http://schemas.microsoft.com/office/drawing/2014/main" xmlns="" id="{42280A82-460D-4218-8308-3A5898897B21}"/>
            </a:ext>
          </a:extLst>
        </xdr:cNvPr>
        <xdr:cNvCxnSpPr/>
      </xdr:nvCxnSpPr>
      <xdr:spPr>
        <a:xfrm>
          <a:off x="19881850" y="12844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124477</xdr:rowOff>
    </xdr:from>
    <xdr:ext cx="469744" cy="259045"/>
    <xdr:sp macro="" textlink="">
      <xdr:nvSpPr>
        <xdr:cNvPr id="616" name="【消防施設】&#10;一人当たり面積平均値テキスト">
          <a:extLst>
            <a:ext uri="{FF2B5EF4-FFF2-40B4-BE49-F238E27FC236}">
              <a16:creationId xmlns:a16="http://schemas.microsoft.com/office/drawing/2014/main" xmlns="" id="{3273298B-F54A-4576-816C-2D5B5213272A}"/>
            </a:ext>
          </a:extLst>
        </xdr:cNvPr>
        <xdr:cNvSpPr txBox="1"/>
      </xdr:nvSpPr>
      <xdr:spPr>
        <a:xfrm>
          <a:off x="19989800" y="13834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17" name="フローチャート: 判断 616">
          <a:extLst>
            <a:ext uri="{FF2B5EF4-FFF2-40B4-BE49-F238E27FC236}">
              <a16:creationId xmlns:a16="http://schemas.microsoft.com/office/drawing/2014/main" xmlns="" id="{0BDBEF6F-D8CF-4D21-8C0B-F7B587954D16}"/>
            </a:ext>
          </a:extLst>
        </xdr:cNvPr>
        <xdr:cNvSpPr/>
      </xdr:nvSpPr>
      <xdr:spPr>
        <a:xfrm>
          <a:off x="19900900" y="139763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109220</xdr:rowOff>
    </xdr:from>
    <xdr:to>
      <xdr:col>112</xdr:col>
      <xdr:colOff>38100</xdr:colOff>
      <xdr:row>85</xdr:row>
      <xdr:rowOff>39370</xdr:rowOff>
    </xdr:to>
    <xdr:sp macro="" textlink="">
      <xdr:nvSpPr>
        <xdr:cNvPr id="618" name="フローチャート: 判断 617">
          <a:extLst>
            <a:ext uri="{FF2B5EF4-FFF2-40B4-BE49-F238E27FC236}">
              <a16:creationId xmlns:a16="http://schemas.microsoft.com/office/drawing/2014/main" xmlns="" id="{D27CCF1B-17C1-4D02-B7DD-BA58B52EA1D5}"/>
            </a:ext>
          </a:extLst>
        </xdr:cNvPr>
        <xdr:cNvSpPr/>
      </xdr:nvSpPr>
      <xdr:spPr>
        <a:xfrm>
          <a:off x="19157950" y="139839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101600</xdr:rowOff>
    </xdr:from>
    <xdr:to>
      <xdr:col>107</xdr:col>
      <xdr:colOff>101600</xdr:colOff>
      <xdr:row>85</xdr:row>
      <xdr:rowOff>31750</xdr:rowOff>
    </xdr:to>
    <xdr:sp macro="" textlink="">
      <xdr:nvSpPr>
        <xdr:cNvPr id="619" name="フローチャート: 判断 618">
          <a:extLst>
            <a:ext uri="{FF2B5EF4-FFF2-40B4-BE49-F238E27FC236}">
              <a16:creationId xmlns:a16="http://schemas.microsoft.com/office/drawing/2014/main" xmlns="" id="{6B7CA785-38F5-4936-981B-88D82FF63473}"/>
            </a:ext>
          </a:extLst>
        </xdr:cNvPr>
        <xdr:cNvSpPr/>
      </xdr:nvSpPr>
      <xdr:spPr>
        <a:xfrm>
          <a:off x="18345150" y="139763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132080</xdr:rowOff>
    </xdr:from>
    <xdr:to>
      <xdr:col>102</xdr:col>
      <xdr:colOff>165100</xdr:colOff>
      <xdr:row>85</xdr:row>
      <xdr:rowOff>62230</xdr:rowOff>
    </xdr:to>
    <xdr:sp macro="" textlink="">
      <xdr:nvSpPr>
        <xdr:cNvPr id="620" name="フローチャート: 判断 619">
          <a:extLst>
            <a:ext uri="{FF2B5EF4-FFF2-40B4-BE49-F238E27FC236}">
              <a16:creationId xmlns:a16="http://schemas.microsoft.com/office/drawing/2014/main" xmlns="" id="{47E48BC4-4F70-4949-806E-25CC351B2CCF}"/>
            </a:ext>
          </a:extLst>
        </xdr:cNvPr>
        <xdr:cNvSpPr/>
      </xdr:nvSpPr>
      <xdr:spPr>
        <a:xfrm>
          <a:off x="17551400" y="140068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xmlns="" id="{C37E03D3-6B92-4A00-AB92-43FFC2471314}"/>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xmlns="" id="{DC85E143-ED2A-4D46-9952-6B2C31D80996}"/>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xmlns="" id="{F13AF87A-BFCA-469F-AF86-8F2C05D4E6D5}"/>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xmlns="" id="{4FA8DFC9-4FA5-4177-A461-9440D904154F}"/>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xmlns="" id="{A57C374E-B15F-4A5F-B0C7-839D65496B19}"/>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162561</xdr:rowOff>
    </xdr:from>
    <xdr:to>
      <xdr:col>116</xdr:col>
      <xdr:colOff>114300</xdr:colOff>
      <xdr:row>85</xdr:row>
      <xdr:rowOff>92711</xdr:rowOff>
    </xdr:to>
    <xdr:sp macro="" textlink="">
      <xdr:nvSpPr>
        <xdr:cNvPr id="626" name="楕円 625">
          <a:extLst>
            <a:ext uri="{FF2B5EF4-FFF2-40B4-BE49-F238E27FC236}">
              <a16:creationId xmlns:a16="http://schemas.microsoft.com/office/drawing/2014/main" xmlns="" id="{39206327-0FF1-48CF-8103-073B8644BAF9}"/>
            </a:ext>
          </a:extLst>
        </xdr:cNvPr>
        <xdr:cNvSpPr/>
      </xdr:nvSpPr>
      <xdr:spPr>
        <a:xfrm>
          <a:off x="19900900" y="140373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140988</xdr:rowOff>
    </xdr:from>
    <xdr:ext cx="469744" cy="259045"/>
    <xdr:sp macro="" textlink="">
      <xdr:nvSpPr>
        <xdr:cNvPr id="627" name="【消防施設】&#10;一人当たり面積該当値テキスト">
          <a:extLst>
            <a:ext uri="{FF2B5EF4-FFF2-40B4-BE49-F238E27FC236}">
              <a16:creationId xmlns:a16="http://schemas.microsoft.com/office/drawing/2014/main" xmlns="" id="{05CC6445-377B-466F-9D30-91ED46698EB4}"/>
            </a:ext>
          </a:extLst>
        </xdr:cNvPr>
        <xdr:cNvSpPr txBox="1"/>
      </xdr:nvSpPr>
      <xdr:spPr>
        <a:xfrm>
          <a:off x="19989800" y="1401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162561</xdr:rowOff>
    </xdr:from>
    <xdr:to>
      <xdr:col>112</xdr:col>
      <xdr:colOff>38100</xdr:colOff>
      <xdr:row>85</xdr:row>
      <xdr:rowOff>92711</xdr:rowOff>
    </xdr:to>
    <xdr:sp macro="" textlink="">
      <xdr:nvSpPr>
        <xdr:cNvPr id="628" name="楕円 627">
          <a:extLst>
            <a:ext uri="{FF2B5EF4-FFF2-40B4-BE49-F238E27FC236}">
              <a16:creationId xmlns:a16="http://schemas.microsoft.com/office/drawing/2014/main" xmlns="" id="{5334B6A4-2DB9-4BF3-A9EA-7DD1212D68A3}"/>
            </a:ext>
          </a:extLst>
        </xdr:cNvPr>
        <xdr:cNvSpPr/>
      </xdr:nvSpPr>
      <xdr:spPr>
        <a:xfrm>
          <a:off x="19157950" y="140373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41911</xdr:rowOff>
    </xdr:from>
    <xdr:to>
      <xdr:col>116</xdr:col>
      <xdr:colOff>63500</xdr:colOff>
      <xdr:row>85</xdr:row>
      <xdr:rowOff>41911</xdr:rowOff>
    </xdr:to>
    <xdr:cxnSp macro="">
      <xdr:nvCxnSpPr>
        <xdr:cNvPr id="629" name="直線コネクタ 628">
          <a:extLst>
            <a:ext uri="{FF2B5EF4-FFF2-40B4-BE49-F238E27FC236}">
              <a16:creationId xmlns:a16="http://schemas.microsoft.com/office/drawing/2014/main" xmlns="" id="{9F56E71D-BEF9-432E-9268-A57F4DFA04F2}"/>
            </a:ext>
          </a:extLst>
        </xdr:cNvPr>
        <xdr:cNvCxnSpPr/>
      </xdr:nvCxnSpPr>
      <xdr:spPr>
        <a:xfrm>
          <a:off x="19202400" y="14081761"/>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13970</xdr:rowOff>
    </xdr:from>
    <xdr:to>
      <xdr:col>107</xdr:col>
      <xdr:colOff>101600</xdr:colOff>
      <xdr:row>85</xdr:row>
      <xdr:rowOff>115570</xdr:rowOff>
    </xdr:to>
    <xdr:sp macro="" textlink="">
      <xdr:nvSpPr>
        <xdr:cNvPr id="630" name="楕円 629">
          <a:extLst>
            <a:ext uri="{FF2B5EF4-FFF2-40B4-BE49-F238E27FC236}">
              <a16:creationId xmlns:a16="http://schemas.microsoft.com/office/drawing/2014/main" xmlns="" id="{D073DAED-ADB2-457B-A549-BAB99BFA1CC5}"/>
            </a:ext>
          </a:extLst>
        </xdr:cNvPr>
        <xdr:cNvSpPr/>
      </xdr:nvSpPr>
      <xdr:spPr>
        <a:xfrm>
          <a:off x="18345150" y="1405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41911</xdr:rowOff>
    </xdr:from>
    <xdr:to>
      <xdr:col>111</xdr:col>
      <xdr:colOff>177800</xdr:colOff>
      <xdr:row>85</xdr:row>
      <xdr:rowOff>64770</xdr:rowOff>
    </xdr:to>
    <xdr:cxnSp macro="">
      <xdr:nvCxnSpPr>
        <xdr:cNvPr id="631" name="直線コネクタ 630">
          <a:extLst>
            <a:ext uri="{FF2B5EF4-FFF2-40B4-BE49-F238E27FC236}">
              <a16:creationId xmlns:a16="http://schemas.microsoft.com/office/drawing/2014/main" xmlns="" id="{33B00E8F-FC24-4022-AA9F-B5E4966708D1}"/>
            </a:ext>
          </a:extLst>
        </xdr:cNvPr>
        <xdr:cNvCxnSpPr/>
      </xdr:nvCxnSpPr>
      <xdr:spPr>
        <a:xfrm flipV="1">
          <a:off x="18395950" y="14081761"/>
          <a:ext cx="80645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55897</xdr:rowOff>
    </xdr:from>
    <xdr:ext cx="469744" cy="259045"/>
    <xdr:sp macro="" textlink="">
      <xdr:nvSpPr>
        <xdr:cNvPr id="632" name="n_1aveValue【消防施設】&#10;一人当たり面積">
          <a:extLst>
            <a:ext uri="{FF2B5EF4-FFF2-40B4-BE49-F238E27FC236}">
              <a16:creationId xmlns:a16="http://schemas.microsoft.com/office/drawing/2014/main" xmlns="" id="{40F4BBDF-15FD-4D9A-90F1-3D97F53EE0FE}"/>
            </a:ext>
          </a:extLst>
        </xdr:cNvPr>
        <xdr:cNvSpPr txBox="1"/>
      </xdr:nvSpPr>
      <xdr:spPr>
        <a:xfrm>
          <a:off x="18980227" y="1376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48277</xdr:rowOff>
    </xdr:from>
    <xdr:ext cx="469744" cy="259045"/>
    <xdr:sp macro="" textlink="">
      <xdr:nvSpPr>
        <xdr:cNvPr id="633" name="n_2aveValue【消防施設】&#10;一人当たり面積">
          <a:extLst>
            <a:ext uri="{FF2B5EF4-FFF2-40B4-BE49-F238E27FC236}">
              <a16:creationId xmlns:a16="http://schemas.microsoft.com/office/drawing/2014/main" xmlns="" id="{5D6DC571-E3CB-48AF-B158-B46833B42158}"/>
            </a:ext>
          </a:extLst>
        </xdr:cNvPr>
        <xdr:cNvSpPr txBox="1"/>
      </xdr:nvSpPr>
      <xdr:spPr>
        <a:xfrm>
          <a:off x="18180127" y="1375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78757</xdr:rowOff>
    </xdr:from>
    <xdr:ext cx="469744" cy="259045"/>
    <xdr:sp macro="" textlink="">
      <xdr:nvSpPr>
        <xdr:cNvPr id="634" name="n_3aveValue【消防施設】&#10;一人当たり面積">
          <a:extLst>
            <a:ext uri="{FF2B5EF4-FFF2-40B4-BE49-F238E27FC236}">
              <a16:creationId xmlns:a16="http://schemas.microsoft.com/office/drawing/2014/main" xmlns="" id="{337A0729-C393-4F8F-BEFE-C950167F7F61}"/>
            </a:ext>
          </a:extLst>
        </xdr:cNvPr>
        <xdr:cNvSpPr txBox="1"/>
      </xdr:nvSpPr>
      <xdr:spPr>
        <a:xfrm>
          <a:off x="17386377" y="13788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83838</xdr:rowOff>
    </xdr:from>
    <xdr:ext cx="469744" cy="259045"/>
    <xdr:sp macro="" textlink="">
      <xdr:nvSpPr>
        <xdr:cNvPr id="635" name="n_1mainValue【消防施設】&#10;一人当たり面積">
          <a:extLst>
            <a:ext uri="{FF2B5EF4-FFF2-40B4-BE49-F238E27FC236}">
              <a16:creationId xmlns:a16="http://schemas.microsoft.com/office/drawing/2014/main" xmlns="" id="{B5DA3888-03BD-4F87-A1DD-CD92AF252A98}"/>
            </a:ext>
          </a:extLst>
        </xdr:cNvPr>
        <xdr:cNvSpPr txBox="1"/>
      </xdr:nvSpPr>
      <xdr:spPr>
        <a:xfrm>
          <a:off x="18980227" y="141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106697</xdr:rowOff>
    </xdr:from>
    <xdr:ext cx="469744" cy="259045"/>
    <xdr:sp macro="" textlink="">
      <xdr:nvSpPr>
        <xdr:cNvPr id="636" name="n_2mainValue【消防施設】&#10;一人当たり面積">
          <a:extLst>
            <a:ext uri="{FF2B5EF4-FFF2-40B4-BE49-F238E27FC236}">
              <a16:creationId xmlns:a16="http://schemas.microsoft.com/office/drawing/2014/main" xmlns="" id="{BC3C2F7E-8325-439C-8BCE-EEBA45F5E0ED}"/>
            </a:ext>
          </a:extLst>
        </xdr:cNvPr>
        <xdr:cNvSpPr txBox="1"/>
      </xdr:nvSpPr>
      <xdr:spPr>
        <a:xfrm>
          <a:off x="18180127" y="1414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7" name="正方形/長方形 636">
          <a:extLst>
            <a:ext uri="{FF2B5EF4-FFF2-40B4-BE49-F238E27FC236}">
              <a16:creationId xmlns:a16="http://schemas.microsoft.com/office/drawing/2014/main" xmlns="" id="{184A22D6-5211-47CA-857E-E1BA4D88A0C1}"/>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8" name="正方形/長方形 637">
          <a:extLst>
            <a:ext uri="{FF2B5EF4-FFF2-40B4-BE49-F238E27FC236}">
              <a16:creationId xmlns:a16="http://schemas.microsoft.com/office/drawing/2014/main" xmlns="" id="{C6A60E80-DA5F-48E2-B7EE-997C3EE929AD}"/>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9" name="正方形/長方形 638">
          <a:extLst>
            <a:ext uri="{FF2B5EF4-FFF2-40B4-BE49-F238E27FC236}">
              <a16:creationId xmlns:a16="http://schemas.microsoft.com/office/drawing/2014/main" xmlns="" id="{A31AC08B-D76B-4B1D-A269-73A0968D1ABF}"/>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0" name="正方形/長方形 639">
          <a:extLst>
            <a:ext uri="{FF2B5EF4-FFF2-40B4-BE49-F238E27FC236}">
              <a16:creationId xmlns:a16="http://schemas.microsoft.com/office/drawing/2014/main" xmlns="" id="{C98ACF0B-7C41-4FEF-8652-8FD2F3BAE848}"/>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1" name="正方形/長方形 640">
          <a:extLst>
            <a:ext uri="{FF2B5EF4-FFF2-40B4-BE49-F238E27FC236}">
              <a16:creationId xmlns:a16="http://schemas.microsoft.com/office/drawing/2014/main" xmlns="" id="{63DBADFB-D056-4576-8238-D1CD7C14FA18}"/>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2" name="正方形/長方形 641">
          <a:extLst>
            <a:ext uri="{FF2B5EF4-FFF2-40B4-BE49-F238E27FC236}">
              <a16:creationId xmlns:a16="http://schemas.microsoft.com/office/drawing/2014/main" xmlns="" id="{50823258-2B92-425B-8E4C-C50E8432C411}"/>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3" name="正方形/長方形 642">
          <a:extLst>
            <a:ext uri="{FF2B5EF4-FFF2-40B4-BE49-F238E27FC236}">
              <a16:creationId xmlns:a16="http://schemas.microsoft.com/office/drawing/2014/main" xmlns="" id="{9859EE63-A6F5-4C70-BD81-2C0DE84F197E}"/>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4" name="正方形/長方形 643">
          <a:extLst>
            <a:ext uri="{FF2B5EF4-FFF2-40B4-BE49-F238E27FC236}">
              <a16:creationId xmlns:a16="http://schemas.microsoft.com/office/drawing/2014/main" xmlns="" id="{7ECCA9A2-B723-45FD-995F-F748C37A60F7}"/>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5" name="テキスト ボックス 644">
          <a:extLst>
            <a:ext uri="{FF2B5EF4-FFF2-40B4-BE49-F238E27FC236}">
              <a16:creationId xmlns:a16="http://schemas.microsoft.com/office/drawing/2014/main" xmlns="" id="{05776CD4-DDE2-4E29-9F74-51AFF044D40C}"/>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6" name="直線コネクタ 645">
          <a:extLst>
            <a:ext uri="{FF2B5EF4-FFF2-40B4-BE49-F238E27FC236}">
              <a16:creationId xmlns:a16="http://schemas.microsoft.com/office/drawing/2014/main" xmlns="" id="{2D980A66-ADEE-459D-A44E-43FA21FC1BC7}"/>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647" name="直線コネクタ 646">
          <a:extLst>
            <a:ext uri="{FF2B5EF4-FFF2-40B4-BE49-F238E27FC236}">
              <a16:creationId xmlns:a16="http://schemas.microsoft.com/office/drawing/2014/main" xmlns="" id="{C9B7575F-E77C-4007-835C-4E4CCD179824}"/>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648" name="テキスト ボックス 647">
          <a:extLst>
            <a:ext uri="{FF2B5EF4-FFF2-40B4-BE49-F238E27FC236}">
              <a16:creationId xmlns:a16="http://schemas.microsoft.com/office/drawing/2014/main" xmlns="" id="{9166039F-6782-4FB4-BC1D-647D169BDBAF}"/>
            </a:ext>
          </a:extLst>
        </xdr:cNvPr>
        <xdr:cNvSpPr txBox="1"/>
      </xdr:nvSpPr>
      <xdr:spPr>
        <a:xfrm>
          <a:off x="10906911" y="17955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9" name="直線コネクタ 648">
          <a:extLst>
            <a:ext uri="{FF2B5EF4-FFF2-40B4-BE49-F238E27FC236}">
              <a16:creationId xmlns:a16="http://schemas.microsoft.com/office/drawing/2014/main" xmlns="" id="{45E3BCF3-9AC2-4F6F-AF78-46AFE676701C}"/>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0" name="テキスト ボックス 649">
          <a:extLst>
            <a:ext uri="{FF2B5EF4-FFF2-40B4-BE49-F238E27FC236}">
              <a16:creationId xmlns:a16="http://schemas.microsoft.com/office/drawing/2014/main" xmlns="" id="{33BB332B-86B6-498B-8469-AE93DA6E7885}"/>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1" name="直線コネクタ 650">
          <a:extLst>
            <a:ext uri="{FF2B5EF4-FFF2-40B4-BE49-F238E27FC236}">
              <a16:creationId xmlns:a16="http://schemas.microsoft.com/office/drawing/2014/main" xmlns="" id="{5CC567A9-54C6-4DD0-A373-5937A220EF71}"/>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2" name="テキスト ボックス 651">
          <a:extLst>
            <a:ext uri="{FF2B5EF4-FFF2-40B4-BE49-F238E27FC236}">
              <a16:creationId xmlns:a16="http://schemas.microsoft.com/office/drawing/2014/main" xmlns="" id="{6FC2B813-20CA-488E-B883-F544B6034C16}"/>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3" name="直線コネクタ 652">
          <a:extLst>
            <a:ext uri="{FF2B5EF4-FFF2-40B4-BE49-F238E27FC236}">
              <a16:creationId xmlns:a16="http://schemas.microsoft.com/office/drawing/2014/main" xmlns="" id="{3EAB78E8-487D-460B-A298-2400D7CCD1CF}"/>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4" name="テキスト ボックス 653">
          <a:extLst>
            <a:ext uri="{FF2B5EF4-FFF2-40B4-BE49-F238E27FC236}">
              <a16:creationId xmlns:a16="http://schemas.microsoft.com/office/drawing/2014/main" xmlns="" id="{E0E8A931-FCFB-4607-861C-D4EA10D1C5C8}"/>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5" name="直線コネクタ 654">
          <a:extLst>
            <a:ext uri="{FF2B5EF4-FFF2-40B4-BE49-F238E27FC236}">
              <a16:creationId xmlns:a16="http://schemas.microsoft.com/office/drawing/2014/main" xmlns="" id="{67DEC06C-19BB-46D9-9055-980EFD51B26A}"/>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6" name="テキスト ボックス 655">
          <a:extLst>
            <a:ext uri="{FF2B5EF4-FFF2-40B4-BE49-F238E27FC236}">
              <a16:creationId xmlns:a16="http://schemas.microsoft.com/office/drawing/2014/main" xmlns="" id="{99521432-4EDE-4FD9-9BC8-9D827D8F2CAE}"/>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7" name="直線コネクタ 656">
          <a:extLst>
            <a:ext uri="{FF2B5EF4-FFF2-40B4-BE49-F238E27FC236}">
              <a16:creationId xmlns:a16="http://schemas.microsoft.com/office/drawing/2014/main" xmlns="" id="{7197400F-DC14-4F60-8F3B-3A397AB31902}"/>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58" name="テキスト ボックス 657">
          <a:extLst>
            <a:ext uri="{FF2B5EF4-FFF2-40B4-BE49-F238E27FC236}">
              <a16:creationId xmlns:a16="http://schemas.microsoft.com/office/drawing/2014/main" xmlns="" id="{C9E34013-7D26-4F87-8680-C60895FF7781}"/>
            </a:ext>
          </a:extLst>
        </xdr:cNvPr>
        <xdr:cNvSpPr txBox="1"/>
      </xdr:nvSpPr>
      <xdr:spPr>
        <a:xfrm>
          <a:off x="107977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9" name="【庁舎】&#10;有形固定資産減価償却率グラフ枠">
          <a:extLst>
            <a:ext uri="{FF2B5EF4-FFF2-40B4-BE49-F238E27FC236}">
              <a16:creationId xmlns:a16="http://schemas.microsoft.com/office/drawing/2014/main" xmlns="" id="{E1A6DBA4-5F8E-4207-8DC2-8AE93FF48946}"/>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137161</xdr:rowOff>
    </xdr:from>
    <xdr:to>
      <xdr:col>85</xdr:col>
      <xdr:colOff>126364</xdr:colOff>
      <xdr:row>108</xdr:row>
      <xdr:rowOff>76200</xdr:rowOff>
    </xdr:to>
    <xdr:cxnSp macro="">
      <xdr:nvCxnSpPr>
        <xdr:cNvPr id="660" name="直線コネクタ 659">
          <a:extLst>
            <a:ext uri="{FF2B5EF4-FFF2-40B4-BE49-F238E27FC236}">
              <a16:creationId xmlns:a16="http://schemas.microsoft.com/office/drawing/2014/main" xmlns="" id="{BA85B70C-B0DE-434A-8E0E-D2BA5D90464B}"/>
            </a:ext>
          </a:extLst>
        </xdr:cNvPr>
        <xdr:cNvCxnSpPr/>
      </xdr:nvCxnSpPr>
      <xdr:spPr>
        <a:xfrm flipV="1">
          <a:off x="14699614" y="16539211"/>
          <a:ext cx="0" cy="1482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340478" cy="259045"/>
    <xdr:sp macro="" textlink="">
      <xdr:nvSpPr>
        <xdr:cNvPr id="661" name="【庁舎】&#10;有形固定資産減価償却率最小値テキスト">
          <a:extLst>
            <a:ext uri="{FF2B5EF4-FFF2-40B4-BE49-F238E27FC236}">
              <a16:creationId xmlns:a16="http://schemas.microsoft.com/office/drawing/2014/main" xmlns="" id="{7EF0E4D9-21E3-45EF-97EF-9CB56321E3FE}"/>
            </a:ext>
          </a:extLst>
        </xdr:cNvPr>
        <xdr:cNvSpPr txBox="1"/>
      </xdr:nvSpPr>
      <xdr:spPr>
        <a:xfrm>
          <a:off x="14738350" y="18025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662" name="直線コネクタ 661">
          <a:extLst>
            <a:ext uri="{FF2B5EF4-FFF2-40B4-BE49-F238E27FC236}">
              <a16:creationId xmlns:a16="http://schemas.microsoft.com/office/drawing/2014/main" xmlns="" id="{636E847B-33A4-4DD3-A9AD-EEED42E17194}"/>
            </a:ext>
          </a:extLst>
        </xdr:cNvPr>
        <xdr:cNvCxnSpPr/>
      </xdr:nvCxnSpPr>
      <xdr:spPr>
        <a:xfrm>
          <a:off x="14611350" y="18021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83838</xdr:rowOff>
    </xdr:from>
    <xdr:ext cx="405111" cy="259045"/>
    <xdr:sp macro="" textlink="">
      <xdr:nvSpPr>
        <xdr:cNvPr id="663" name="【庁舎】&#10;有形固定資産減価償却率最大値テキスト">
          <a:extLst>
            <a:ext uri="{FF2B5EF4-FFF2-40B4-BE49-F238E27FC236}">
              <a16:creationId xmlns:a16="http://schemas.microsoft.com/office/drawing/2014/main" xmlns="" id="{C0F8CDA2-3777-4E7E-9E62-B1E9314C7347}"/>
            </a:ext>
          </a:extLst>
        </xdr:cNvPr>
        <xdr:cNvSpPr txBox="1"/>
      </xdr:nvSpPr>
      <xdr:spPr>
        <a:xfrm>
          <a:off x="14738350" y="1631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137161</xdr:rowOff>
    </xdr:from>
    <xdr:to>
      <xdr:col>86</xdr:col>
      <xdr:colOff>25400</xdr:colOff>
      <xdr:row>99</xdr:row>
      <xdr:rowOff>137161</xdr:rowOff>
    </xdr:to>
    <xdr:cxnSp macro="">
      <xdr:nvCxnSpPr>
        <xdr:cNvPr id="664" name="直線コネクタ 663">
          <a:extLst>
            <a:ext uri="{FF2B5EF4-FFF2-40B4-BE49-F238E27FC236}">
              <a16:creationId xmlns:a16="http://schemas.microsoft.com/office/drawing/2014/main" xmlns="" id="{56A49A35-CB90-415C-AEF4-69824BF0F38E}"/>
            </a:ext>
          </a:extLst>
        </xdr:cNvPr>
        <xdr:cNvCxnSpPr/>
      </xdr:nvCxnSpPr>
      <xdr:spPr>
        <a:xfrm>
          <a:off x="14611350" y="16539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95902</xdr:rowOff>
    </xdr:from>
    <xdr:ext cx="405111" cy="259045"/>
    <xdr:sp macro="" textlink="">
      <xdr:nvSpPr>
        <xdr:cNvPr id="665" name="【庁舎】&#10;有形固定資産減価償却率平均値テキスト">
          <a:extLst>
            <a:ext uri="{FF2B5EF4-FFF2-40B4-BE49-F238E27FC236}">
              <a16:creationId xmlns:a16="http://schemas.microsoft.com/office/drawing/2014/main" xmlns="" id="{E565ECEA-B098-4D75-9F68-8CFD1A37B60D}"/>
            </a:ext>
          </a:extLst>
        </xdr:cNvPr>
        <xdr:cNvSpPr txBox="1"/>
      </xdr:nvSpPr>
      <xdr:spPr>
        <a:xfrm>
          <a:off x="14738350" y="170123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73025</xdr:rowOff>
    </xdr:from>
    <xdr:to>
      <xdr:col>85</xdr:col>
      <xdr:colOff>177800</xdr:colOff>
      <xdr:row>104</xdr:row>
      <xdr:rowOff>3175</xdr:rowOff>
    </xdr:to>
    <xdr:sp macro="" textlink="">
      <xdr:nvSpPr>
        <xdr:cNvPr id="666" name="フローチャート: 判断 665">
          <a:extLst>
            <a:ext uri="{FF2B5EF4-FFF2-40B4-BE49-F238E27FC236}">
              <a16:creationId xmlns:a16="http://schemas.microsoft.com/office/drawing/2014/main" xmlns="" id="{71659658-9E45-4FDF-9B7E-A3636065C9F1}"/>
            </a:ext>
          </a:extLst>
        </xdr:cNvPr>
        <xdr:cNvSpPr/>
      </xdr:nvSpPr>
      <xdr:spPr>
        <a:xfrm>
          <a:off x="14649450" y="1716087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124461</xdr:rowOff>
    </xdr:from>
    <xdr:to>
      <xdr:col>81</xdr:col>
      <xdr:colOff>101600</xdr:colOff>
      <xdr:row>104</xdr:row>
      <xdr:rowOff>54611</xdr:rowOff>
    </xdr:to>
    <xdr:sp macro="" textlink="">
      <xdr:nvSpPr>
        <xdr:cNvPr id="667" name="フローチャート: 判断 666">
          <a:extLst>
            <a:ext uri="{FF2B5EF4-FFF2-40B4-BE49-F238E27FC236}">
              <a16:creationId xmlns:a16="http://schemas.microsoft.com/office/drawing/2014/main" xmlns="" id="{B4045001-8ED8-4C1A-AA6B-8693142AF4BC}"/>
            </a:ext>
          </a:extLst>
        </xdr:cNvPr>
        <xdr:cNvSpPr/>
      </xdr:nvSpPr>
      <xdr:spPr>
        <a:xfrm>
          <a:off x="13887450" y="1721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143511</xdr:rowOff>
    </xdr:from>
    <xdr:to>
      <xdr:col>76</xdr:col>
      <xdr:colOff>165100</xdr:colOff>
      <xdr:row>103</xdr:row>
      <xdr:rowOff>73661</xdr:rowOff>
    </xdr:to>
    <xdr:sp macro="" textlink="">
      <xdr:nvSpPr>
        <xdr:cNvPr id="668" name="フローチャート: 判断 667">
          <a:extLst>
            <a:ext uri="{FF2B5EF4-FFF2-40B4-BE49-F238E27FC236}">
              <a16:creationId xmlns:a16="http://schemas.microsoft.com/office/drawing/2014/main" xmlns="" id="{167414E6-A6BA-4BC9-83E3-AC1E4E8DC6D1}"/>
            </a:ext>
          </a:extLst>
        </xdr:cNvPr>
        <xdr:cNvSpPr/>
      </xdr:nvSpPr>
      <xdr:spPr>
        <a:xfrm>
          <a:off x="13093700" y="170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82550</xdr:rowOff>
    </xdr:from>
    <xdr:to>
      <xdr:col>72</xdr:col>
      <xdr:colOff>38100</xdr:colOff>
      <xdr:row>105</xdr:row>
      <xdr:rowOff>12700</xdr:rowOff>
    </xdr:to>
    <xdr:sp macro="" textlink="">
      <xdr:nvSpPr>
        <xdr:cNvPr id="669" name="フローチャート: 判断 668">
          <a:extLst>
            <a:ext uri="{FF2B5EF4-FFF2-40B4-BE49-F238E27FC236}">
              <a16:creationId xmlns:a16="http://schemas.microsoft.com/office/drawing/2014/main" xmlns="" id="{3BDD0093-36F3-4FF9-B19F-DC1293D1AE73}"/>
            </a:ext>
          </a:extLst>
        </xdr:cNvPr>
        <xdr:cNvSpPr/>
      </xdr:nvSpPr>
      <xdr:spPr>
        <a:xfrm>
          <a:off x="12299950" y="17341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xmlns="" id="{1CC3B784-88AE-4BCB-9B30-55AD167719F3}"/>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xmlns="" id="{C9948B1C-AD91-4B32-A824-B1C4F5884CF1}"/>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xmlns="" id="{06AFD7AD-6C3F-451E-AECF-88543A4EF9FA}"/>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xmlns="" id="{B180E012-7F27-46CA-9D07-00820E2F0ADA}"/>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xmlns="" id="{5E640254-9187-441F-BD36-972AE79A8DCA}"/>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122555</xdr:rowOff>
    </xdr:from>
    <xdr:to>
      <xdr:col>85</xdr:col>
      <xdr:colOff>177800</xdr:colOff>
      <xdr:row>107</xdr:row>
      <xdr:rowOff>52705</xdr:rowOff>
    </xdr:to>
    <xdr:sp macro="" textlink="">
      <xdr:nvSpPr>
        <xdr:cNvPr id="675" name="楕円 674">
          <a:extLst>
            <a:ext uri="{FF2B5EF4-FFF2-40B4-BE49-F238E27FC236}">
              <a16:creationId xmlns:a16="http://schemas.microsoft.com/office/drawing/2014/main" xmlns="" id="{3EE6DF5D-F3EB-4B47-8973-3247DB5868BA}"/>
            </a:ext>
          </a:extLst>
        </xdr:cNvPr>
        <xdr:cNvSpPr/>
      </xdr:nvSpPr>
      <xdr:spPr>
        <a:xfrm>
          <a:off x="14649450" y="1772475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100982</xdr:rowOff>
    </xdr:from>
    <xdr:ext cx="405111" cy="259045"/>
    <xdr:sp macro="" textlink="">
      <xdr:nvSpPr>
        <xdr:cNvPr id="676" name="【庁舎】&#10;有形固定資産減価償却率該当値テキスト">
          <a:extLst>
            <a:ext uri="{FF2B5EF4-FFF2-40B4-BE49-F238E27FC236}">
              <a16:creationId xmlns:a16="http://schemas.microsoft.com/office/drawing/2014/main" xmlns="" id="{2522C41C-48FD-49E7-BA37-183114542ECE}"/>
            </a:ext>
          </a:extLst>
        </xdr:cNvPr>
        <xdr:cNvSpPr txBox="1"/>
      </xdr:nvSpPr>
      <xdr:spPr>
        <a:xfrm>
          <a:off x="14738350" y="1770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160655</xdr:rowOff>
    </xdr:from>
    <xdr:to>
      <xdr:col>81</xdr:col>
      <xdr:colOff>101600</xdr:colOff>
      <xdr:row>107</xdr:row>
      <xdr:rowOff>90805</xdr:rowOff>
    </xdr:to>
    <xdr:sp macro="" textlink="">
      <xdr:nvSpPr>
        <xdr:cNvPr id="677" name="楕円 676">
          <a:extLst>
            <a:ext uri="{FF2B5EF4-FFF2-40B4-BE49-F238E27FC236}">
              <a16:creationId xmlns:a16="http://schemas.microsoft.com/office/drawing/2014/main" xmlns="" id="{8EBFBE20-EAE0-49C2-94C8-CA78CECF27C4}"/>
            </a:ext>
          </a:extLst>
        </xdr:cNvPr>
        <xdr:cNvSpPr/>
      </xdr:nvSpPr>
      <xdr:spPr>
        <a:xfrm>
          <a:off x="13887450" y="1776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1905</xdr:rowOff>
    </xdr:from>
    <xdr:to>
      <xdr:col>85</xdr:col>
      <xdr:colOff>127000</xdr:colOff>
      <xdr:row>107</xdr:row>
      <xdr:rowOff>40005</xdr:rowOff>
    </xdr:to>
    <xdr:cxnSp macro="">
      <xdr:nvCxnSpPr>
        <xdr:cNvPr id="678" name="直線コネクタ 677">
          <a:extLst>
            <a:ext uri="{FF2B5EF4-FFF2-40B4-BE49-F238E27FC236}">
              <a16:creationId xmlns:a16="http://schemas.microsoft.com/office/drawing/2014/main" xmlns="" id="{7CCDA50A-E70E-434A-89FD-18984D6F7A4F}"/>
            </a:ext>
          </a:extLst>
        </xdr:cNvPr>
        <xdr:cNvCxnSpPr/>
      </xdr:nvCxnSpPr>
      <xdr:spPr>
        <a:xfrm flipV="1">
          <a:off x="13938250" y="17775555"/>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86361</xdr:rowOff>
    </xdr:from>
    <xdr:to>
      <xdr:col>76</xdr:col>
      <xdr:colOff>165100</xdr:colOff>
      <xdr:row>103</xdr:row>
      <xdr:rowOff>16511</xdr:rowOff>
    </xdr:to>
    <xdr:sp macro="" textlink="">
      <xdr:nvSpPr>
        <xdr:cNvPr id="679" name="楕円 678">
          <a:extLst>
            <a:ext uri="{FF2B5EF4-FFF2-40B4-BE49-F238E27FC236}">
              <a16:creationId xmlns:a16="http://schemas.microsoft.com/office/drawing/2014/main" xmlns="" id="{B2AE596C-217C-4338-BD66-2B8A51952F1C}"/>
            </a:ext>
          </a:extLst>
        </xdr:cNvPr>
        <xdr:cNvSpPr/>
      </xdr:nvSpPr>
      <xdr:spPr>
        <a:xfrm>
          <a:off x="13093700" y="1700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137161</xdr:rowOff>
    </xdr:from>
    <xdr:to>
      <xdr:col>81</xdr:col>
      <xdr:colOff>50800</xdr:colOff>
      <xdr:row>107</xdr:row>
      <xdr:rowOff>40005</xdr:rowOff>
    </xdr:to>
    <xdr:cxnSp macro="">
      <xdr:nvCxnSpPr>
        <xdr:cNvPr id="680" name="直線コネクタ 679">
          <a:extLst>
            <a:ext uri="{FF2B5EF4-FFF2-40B4-BE49-F238E27FC236}">
              <a16:creationId xmlns:a16="http://schemas.microsoft.com/office/drawing/2014/main" xmlns="" id="{60862672-509E-45F7-8CC2-42BFF598C915}"/>
            </a:ext>
          </a:extLst>
        </xdr:cNvPr>
        <xdr:cNvCxnSpPr/>
      </xdr:nvCxnSpPr>
      <xdr:spPr>
        <a:xfrm>
          <a:off x="13144500" y="17053561"/>
          <a:ext cx="793750" cy="76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71138</xdr:rowOff>
    </xdr:from>
    <xdr:ext cx="405111" cy="259045"/>
    <xdr:sp macro="" textlink="">
      <xdr:nvSpPr>
        <xdr:cNvPr id="681" name="n_1aveValue【庁舎】&#10;有形固定資産減価償却率">
          <a:extLst>
            <a:ext uri="{FF2B5EF4-FFF2-40B4-BE49-F238E27FC236}">
              <a16:creationId xmlns:a16="http://schemas.microsoft.com/office/drawing/2014/main" xmlns="" id="{8C7D51B9-1649-49A9-948B-7953A344E15B}"/>
            </a:ext>
          </a:extLst>
        </xdr:cNvPr>
        <xdr:cNvSpPr txBox="1"/>
      </xdr:nvSpPr>
      <xdr:spPr>
        <a:xfrm>
          <a:off x="13742044" y="1698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64788</xdr:rowOff>
    </xdr:from>
    <xdr:ext cx="405111" cy="259045"/>
    <xdr:sp macro="" textlink="">
      <xdr:nvSpPr>
        <xdr:cNvPr id="682" name="n_2aveValue【庁舎】&#10;有形固定資産減価償却率">
          <a:extLst>
            <a:ext uri="{FF2B5EF4-FFF2-40B4-BE49-F238E27FC236}">
              <a16:creationId xmlns:a16="http://schemas.microsoft.com/office/drawing/2014/main" xmlns="" id="{CBB73041-7A5E-4C8B-9E89-61C83CA466AF}"/>
            </a:ext>
          </a:extLst>
        </xdr:cNvPr>
        <xdr:cNvSpPr txBox="1"/>
      </xdr:nvSpPr>
      <xdr:spPr>
        <a:xfrm>
          <a:off x="12960994" y="1715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29227</xdr:rowOff>
    </xdr:from>
    <xdr:ext cx="405111" cy="259045"/>
    <xdr:sp macro="" textlink="">
      <xdr:nvSpPr>
        <xdr:cNvPr id="683" name="n_3aveValue【庁舎】&#10;有形固定資産減価償却率">
          <a:extLst>
            <a:ext uri="{FF2B5EF4-FFF2-40B4-BE49-F238E27FC236}">
              <a16:creationId xmlns:a16="http://schemas.microsoft.com/office/drawing/2014/main" xmlns="" id="{706DB123-F68F-4B85-BE69-B42BA5EF27F0}"/>
            </a:ext>
          </a:extLst>
        </xdr:cNvPr>
        <xdr:cNvSpPr txBox="1"/>
      </xdr:nvSpPr>
      <xdr:spPr>
        <a:xfrm>
          <a:off x="121672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81932</xdr:rowOff>
    </xdr:from>
    <xdr:ext cx="405111" cy="259045"/>
    <xdr:sp macro="" textlink="">
      <xdr:nvSpPr>
        <xdr:cNvPr id="684" name="n_1mainValue【庁舎】&#10;有形固定資産減価償却率">
          <a:extLst>
            <a:ext uri="{FF2B5EF4-FFF2-40B4-BE49-F238E27FC236}">
              <a16:creationId xmlns:a16="http://schemas.microsoft.com/office/drawing/2014/main" xmlns="" id="{2EA64C71-BA30-474D-BF4D-531D49BC5821}"/>
            </a:ext>
          </a:extLst>
        </xdr:cNvPr>
        <xdr:cNvSpPr txBox="1"/>
      </xdr:nvSpPr>
      <xdr:spPr>
        <a:xfrm>
          <a:off x="13742044" y="1785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33038</xdr:rowOff>
    </xdr:from>
    <xdr:ext cx="405111" cy="259045"/>
    <xdr:sp macro="" textlink="">
      <xdr:nvSpPr>
        <xdr:cNvPr id="685" name="n_2mainValue【庁舎】&#10;有形固定資産減価償却率">
          <a:extLst>
            <a:ext uri="{FF2B5EF4-FFF2-40B4-BE49-F238E27FC236}">
              <a16:creationId xmlns:a16="http://schemas.microsoft.com/office/drawing/2014/main" xmlns="" id="{F470ADBE-BBA6-4B6E-AEC8-17F0C8505767}"/>
            </a:ext>
          </a:extLst>
        </xdr:cNvPr>
        <xdr:cNvSpPr txBox="1"/>
      </xdr:nvSpPr>
      <xdr:spPr>
        <a:xfrm>
          <a:off x="12960994" y="1677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6" name="正方形/長方形 685">
          <a:extLst>
            <a:ext uri="{FF2B5EF4-FFF2-40B4-BE49-F238E27FC236}">
              <a16:creationId xmlns:a16="http://schemas.microsoft.com/office/drawing/2014/main" xmlns="" id="{F5009B66-FC7B-4A09-9386-66133C261E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7" name="正方形/長方形 686">
          <a:extLst>
            <a:ext uri="{FF2B5EF4-FFF2-40B4-BE49-F238E27FC236}">
              <a16:creationId xmlns:a16="http://schemas.microsoft.com/office/drawing/2014/main" xmlns="" id="{33F169A6-5C5B-4C3C-A70C-1717E086A59E}"/>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8" name="正方形/長方形 687">
          <a:extLst>
            <a:ext uri="{FF2B5EF4-FFF2-40B4-BE49-F238E27FC236}">
              <a16:creationId xmlns:a16="http://schemas.microsoft.com/office/drawing/2014/main" xmlns="" id="{566C5B72-A163-4D16-83B5-37AB362A6A51}"/>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9" name="正方形/長方形 688">
          <a:extLst>
            <a:ext uri="{FF2B5EF4-FFF2-40B4-BE49-F238E27FC236}">
              <a16:creationId xmlns:a16="http://schemas.microsoft.com/office/drawing/2014/main" xmlns="" id="{EDA96CC4-C784-4614-8878-28F10F6A1C5C}"/>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0" name="正方形/長方形 689">
          <a:extLst>
            <a:ext uri="{FF2B5EF4-FFF2-40B4-BE49-F238E27FC236}">
              <a16:creationId xmlns:a16="http://schemas.microsoft.com/office/drawing/2014/main" xmlns="" id="{ED6B22A4-D561-40D1-B181-67BC625BB08E}"/>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1" name="正方形/長方形 690">
          <a:extLst>
            <a:ext uri="{FF2B5EF4-FFF2-40B4-BE49-F238E27FC236}">
              <a16:creationId xmlns:a16="http://schemas.microsoft.com/office/drawing/2014/main" xmlns="" id="{F1913FAB-5707-4FF6-80C3-524F4F67475D}"/>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2" name="正方形/長方形 691">
          <a:extLst>
            <a:ext uri="{FF2B5EF4-FFF2-40B4-BE49-F238E27FC236}">
              <a16:creationId xmlns:a16="http://schemas.microsoft.com/office/drawing/2014/main" xmlns="" id="{7004F361-82F0-47CD-954E-D141CBCEF672}"/>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3" name="正方形/長方形 692">
          <a:extLst>
            <a:ext uri="{FF2B5EF4-FFF2-40B4-BE49-F238E27FC236}">
              <a16:creationId xmlns:a16="http://schemas.microsoft.com/office/drawing/2014/main" xmlns="" id="{B084AF91-2F8F-455A-914C-49942D1D0B8F}"/>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4" name="テキスト ボックス 693">
          <a:extLst>
            <a:ext uri="{FF2B5EF4-FFF2-40B4-BE49-F238E27FC236}">
              <a16:creationId xmlns:a16="http://schemas.microsoft.com/office/drawing/2014/main" xmlns="" id="{2AC2D066-B89D-4AC8-AB86-A0E49D8148A8}"/>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5" name="直線コネクタ 694">
          <a:extLst>
            <a:ext uri="{FF2B5EF4-FFF2-40B4-BE49-F238E27FC236}">
              <a16:creationId xmlns:a16="http://schemas.microsoft.com/office/drawing/2014/main" xmlns="" id="{EB4F3ACB-686B-49C9-A99B-6DCE0E334B6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96" name="直線コネクタ 695">
          <a:extLst>
            <a:ext uri="{FF2B5EF4-FFF2-40B4-BE49-F238E27FC236}">
              <a16:creationId xmlns:a16="http://schemas.microsoft.com/office/drawing/2014/main" xmlns="" id="{13321B88-D0F1-4E08-ABAA-DB715B129B26}"/>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97" name="テキスト ボックス 696">
          <a:extLst>
            <a:ext uri="{FF2B5EF4-FFF2-40B4-BE49-F238E27FC236}">
              <a16:creationId xmlns:a16="http://schemas.microsoft.com/office/drawing/2014/main" xmlns="" id="{A68E4DB4-EC57-491C-ABA6-91593095B779}"/>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98" name="直線コネクタ 697">
          <a:extLst>
            <a:ext uri="{FF2B5EF4-FFF2-40B4-BE49-F238E27FC236}">
              <a16:creationId xmlns:a16="http://schemas.microsoft.com/office/drawing/2014/main" xmlns="" id="{F6833BEC-111E-4E88-971A-FE9FCF49B529}"/>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99" name="テキスト ボックス 698">
          <a:extLst>
            <a:ext uri="{FF2B5EF4-FFF2-40B4-BE49-F238E27FC236}">
              <a16:creationId xmlns:a16="http://schemas.microsoft.com/office/drawing/2014/main" xmlns="" id="{0D0DE6B0-3810-438E-B82E-53C9401AE2EF}"/>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00" name="直線コネクタ 699">
          <a:extLst>
            <a:ext uri="{FF2B5EF4-FFF2-40B4-BE49-F238E27FC236}">
              <a16:creationId xmlns:a16="http://schemas.microsoft.com/office/drawing/2014/main" xmlns="" id="{8DDD331F-AFB2-42B2-B799-A7C070879DEA}"/>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01" name="テキスト ボックス 700">
          <a:extLst>
            <a:ext uri="{FF2B5EF4-FFF2-40B4-BE49-F238E27FC236}">
              <a16:creationId xmlns:a16="http://schemas.microsoft.com/office/drawing/2014/main" xmlns="" id="{B7210B65-EC53-440E-BF3A-640D4E50185C}"/>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02" name="直線コネクタ 701">
          <a:extLst>
            <a:ext uri="{FF2B5EF4-FFF2-40B4-BE49-F238E27FC236}">
              <a16:creationId xmlns:a16="http://schemas.microsoft.com/office/drawing/2014/main" xmlns="" id="{208B4F17-46FA-43F8-8DAB-12EBCA28D7B1}"/>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03" name="テキスト ボックス 702">
          <a:extLst>
            <a:ext uri="{FF2B5EF4-FFF2-40B4-BE49-F238E27FC236}">
              <a16:creationId xmlns:a16="http://schemas.microsoft.com/office/drawing/2014/main" xmlns="" id="{AED2CC12-92B2-494A-9F37-28057509ADBE}"/>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4" name="直線コネクタ 703">
          <a:extLst>
            <a:ext uri="{FF2B5EF4-FFF2-40B4-BE49-F238E27FC236}">
              <a16:creationId xmlns:a16="http://schemas.microsoft.com/office/drawing/2014/main" xmlns="" id="{1652F515-541A-4489-B868-887BB70ADA8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5" name="テキスト ボックス 704">
          <a:extLst>
            <a:ext uri="{FF2B5EF4-FFF2-40B4-BE49-F238E27FC236}">
              <a16:creationId xmlns:a16="http://schemas.microsoft.com/office/drawing/2014/main" xmlns="" id="{6C535BD7-42DA-4CEC-AFC0-12EAEDDCB2F5}"/>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6" name="【庁舎】&#10;一人当たり面積グラフ枠">
          <a:extLst>
            <a:ext uri="{FF2B5EF4-FFF2-40B4-BE49-F238E27FC236}">
              <a16:creationId xmlns:a16="http://schemas.microsoft.com/office/drawing/2014/main" xmlns="" id="{A7E14C44-EB6C-4C9A-B852-83FC8FA5611F}"/>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107</xdr:row>
      <xdr:rowOff>96774</xdr:rowOff>
    </xdr:to>
    <xdr:cxnSp macro="">
      <xdr:nvCxnSpPr>
        <xdr:cNvPr id="707" name="直線コネクタ 706">
          <a:extLst>
            <a:ext uri="{FF2B5EF4-FFF2-40B4-BE49-F238E27FC236}">
              <a16:creationId xmlns:a16="http://schemas.microsoft.com/office/drawing/2014/main" xmlns="" id="{C63D9F17-F37A-4190-8E0E-7422F1F81D6D}"/>
            </a:ext>
          </a:extLst>
        </xdr:cNvPr>
        <xdr:cNvCxnSpPr/>
      </xdr:nvCxnSpPr>
      <xdr:spPr>
        <a:xfrm flipV="1">
          <a:off x="19951064" y="16800576"/>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100601</xdr:rowOff>
    </xdr:from>
    <xdr:ext cx="469744" cy="259045"/>
    <xdr:sp macro="" textlink="">
      <xdr:nvSpPr>
        <xdr:cNvPr id="708" name="【庁舎】&#10;一人当たり面積最小値テキスト">
          <a:extLst>
            <a:ext uri="{FF2B5EF4-FFF2-40B4-BE49-F238E27FC236}">
              <a16:creationId xmlns:a16="http://schemas.microsoft.com/office/drawing/2014/main" xmlns="" id="{FB9C16CB-96EF-4C14-B64B-0DF8D58A572E}"/>
            </a:ext>
          </a:extLst>
        </xdr:cNvPr>
        <xdr:cNvSpPr txBox="1"/>
      </xdr:nvSpPr>
      <xdr:spPr>
        <a:xfrm>
          <a:off x="19989800" y="1787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96774</xdr:rowOff>
    </xdr:from>
    <xdr:to>
      <xdr:col>116</xdr:col>
      <xdr:colOff>152400</xdr:colOff>
      <xdr:row>107</xdr:row>
      <xdr:rowOff>96774</xdr:rowOff>
    </xdr:to>
    <xdr:cxnSp macro="">
      <xdr:nvCxnSpPr>
        <xdr:cNvPr id="709" name="直線コネクタ 708">
          <a:extLst>
            <a:ext uri="{FF2B5EF4-FFF2-40B4-BE49-F238E27FC236}">
              <a16:creationId xmlns:a16="http://schemas.microsoft.com/office/drawing/2014/main" xmlns="" id="{AD9C75A2-43F1-4C94-ADA7-F066928A292D}"/>
            </a:ext>
          </a:extLst>
        </xdr:cNvPr>
        <xdr:cNvCxnSpPr/>
      </xdr:nvCxnSpPr>
      <xdr:spPr>
        <a:xfrm>
          <a:off x="19881850" y="178704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710" name="【庁舎】&#10;一人当たり面積最大値テキスト">
          <a:extLst>
            <a:ext uri="{FF2B5EF4-FFF2-40B4-BE49-F238E27FC236}">
              <a16:creationId xmlns:a16="http://schemas.microsoft.com/office/drawing/2014/main" xmlns="" id="{468ADF47-3EDC-4471-83B7-85D8F9B25C57}"/>
            </a:ext>
          </a:extLst>
        </xdr:cNvPr>
        <xdr:cNvSpPr txBox="1"/>
      </xdr:nvSpPr>
      <xdr:spPr>
        <a:xfrm>
          <a:off x="19989800" y="16575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711" name="直線コネクタ 710">
          <a:extLst>
            <a:ext uri="{FF2B5EF4-FFF2-40B4-BE49-F238E27FC236}">
              <a16:creationId xmlns:a16="http://schemas.microsoft.com/office/drawing/2014/main" xmlns="" id="{F09B97ED-CAAE-4045-9988-95B9509EF89B}"/>
            </a:ext>
          </a:extLst>
        </xdr:cNvPr>
        <xdr:cNvCxnSpPr/>
      </xdr:nvCxnSpPr>
      <xdr:spPr>
        <a:xfrm>
          <a:off x="19881850" y="168005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76979</xdr:rowOff>
    </xdr:from>
    <xdr:ext cx="469744" cy="259045"/>
    <xdr:sp macro="" textlink="">
      <xdr:nvSpPr>
        <xdr:cNvPr id="712" name="【庁舎】&#10;一人当たり面積平均値テキスト">
          <a:extLst>
            <a:ext uri="{FF2B5EF4-FFF2-40B4-BE49-F238E27FC236}">
              <a16:creationId xmlns:a16="http://schemas.microsoft.com/office/drawing/2014/main" xmlns="" id="{064D442E-43FC-424C-8FA1-9A465C635933}"/>
            </a:ext>
          </a:extLst>
        </xdr:cNvPr>
        <xdr:cNvSpPr txBox="1"/>
      </xdr:nvSpPr>
      <xdr:spPr>
        <a:xfrm>
          <a:off x="19989800" y="17336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98552</xdr:rowOff>
    </xdr:from>
    <xdr:to>
      <xdr:col>116</xdr:col>
      <xdr:colOff>114300</xdr:colOff>
      <xdr:row>105</xdr:row>
      <xdr:rowOff>28702</xdr:rowOff>
    </xdr:to>
    <xdr:sp macro="" textlink="">
      <xdr:nvSpPr>
        <xdr:cNvPr id="713" name="フローチャート: 判断 712">
          <a:extLst>
            <a:ext uri="{FF2B5EF4-FFF2-40B4-BE49-F238E27FC236}">
              <a16:creationId xmlns:a16="http://schemas.microsoft.com/office/drawing/2014/main" xmlns="" id="{27E30E76-3967-4208-9398-7330B8ACBE80}"/>
            </a:ext>
          </a:extLst>
        </xdr:cNvPr>
        <xdr:cNvSpPr/>
      </xdr:nvSpPr>
      <xdr:spPr>
        <a:xfrm>
          <a:off x="19900900" y="1735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80263</xdr:rowOff>
    </xdr:from>
    <xdr:to>
      <xdr:col>112</xdr:col>
      <xdr:colOff>38100</xdr:colOff>
      <xdr:row>105</xdr:row>
      <xdr:rowOff>10413</xdr:rowOff>
    </xdr:to>
    <xdr:sp macro="" textlink="">
      <xdr:nvSpPr>
        <xdr:cNvPr id="714" name="フローチャート: 判断 713">
          <a:extLst>
            <a:ext uri="{FF2B5EF4-FFF2-40B4-BE49-F238E27FC236}">
              <a16:creationId xmlns:a16="http://schemas.microsoft.com/office/drawing/2014/main" xmlns="" id="{D1768456-E652-4E46-ABD2-4B837B7A28FA}"/>
            </a:ext>
          </a:extLst>
        </xdr:cNvPr>
        <xdr:cNvSpPr/>
      </xdr:nvSpPr>
      <xdr:spPr>
        <a:xfrm>
          <a:off x="19157950" y="173395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84837</xdr:rowOff>
    </xdr:from>
    <xdr:to>
      <xdr:col>107</xdr:col>
      <xdr:colOff>101600</xdr:colOff>
      <xdr:row>105</xdr:row>
      <xdr:rowOff>14987</xdr:rowOff>
    </xdr:to>
    <xdr:sp macro="" textlink="">
      <xdr:nvSpPr>
        <xdr:cNvPr id="715" name="フローチャート: 判断 714">
          <a:extLst>
            <a:ext uri="{FF2B5EF4-FFF2-40B4-BE49-F238E27FC236}">
              <a16:creationId xmlns:a16="http://schemas.microsoft.com/office/drawing/2014/main" xmlns="" id="{FF114FE6-3461-43DD-8FD3-314866A40636}"/>
            </a:ext>
          </a:extLst>
        </xdr:cNvPr>
        <xdr:cNvSpPr/>
      </xdr:nvSpPr>
      <xdr:spPr>
        <a:xfrm>
          <a:off x="18345150" y="1734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109982</xdr:rowOff>
    </xdr:from>
    <xdr:to>
      <xdr:col>102</xdr:col>
      <xdr:colOff>165100</xdr:colOff>
      <xdr:row>104</xdr:row>
      <xdr:rowOff>40132</xdr:rowOff>
    </xdr:to>
    <xdr:sp macro="" textlink="">
      <xdr:nvSpPr>
        <xdr:cNvPr id="716" name="フローチャート: 判断 715">
          <a:extLst>
            <a:ext uri="{FF2B5EF4-FFF2-40B4-BE49-F238E27FC236}">
              <a16:creationId xmlns:a16="http://schemas.microsoft.com/office/drawing/2014/main" xmlns="" id="{0A7DC0C4-F8AE-4E72-94B3-1F87131118F4}"/>
            </a:ext>
          </a:extLst>
        </xdr:cNvPr>
        <xdr:cNvSpPr/>
      </xdr:nvSpPr>
      <xdr:spPr>
        <a:xfrm>
          <a:off x="17551400" y="1719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17" name="テキスト ボックス 716">
          <a:extLst>
            <a:ext uri="{FF2B5EF4-FFF2-40B4-BE49-F238E27FC236}">
              <a16:creationId xmlns:a16="http://schemas.microsoft.com/office/drawing/2014/main" xmlns="" id="{C6D4C8F5-8FF1-4E64-8216-3AA6271DBC0A}"/>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18" name="テキスト ボックス 717">
          <a:extLst>
            <a:ext uri="{FF2B5EF4-FFF2-40B4-BE49-F238E27FC236}">
              <a16:creationId xmlns:a16="http://schemas.microsoft.com/office/drawing/2014/main" xmlns="" id="{B4F0893A-76DD-437C-9BF6-4EE13A112689}"/>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xmlns="" id="{C669D2A7-5123-4CAC-8183-3F639F718627}"/>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xmlns="" id="{19E33DE4-95BB-4425-A922-5F02B4A3256B}"/>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xmlns="" id="{07A0C9B1-4642-4A26-8B78-56E6C0B7C59B}"/>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160274</xdr:rowOff>
    </xdr:from>
    <xdr:to>
      <xdr:col>116</xdr:col>
      <xdr:colOff>114300</xdr:colOff>
      <xdr:row>104</xdr:row>
      <xdr:rowOff>90424</xdr:rowOff>
    </xdr:to>
    <xdr:sp macro="" textlink="">
      <xdr:nvSpPr>
        <xdr:cNvPr id="722" name="楕円 721">
          <a:extLst>
            <a:ext uri="{FF2B5EF4-FFF2-40B4-BE49-F238E27FC236}">
              <a16:creationId xmlns:a16="http://schemas.microsoft.com/office/drawing/2014/main" xmlns="" id="{53F57B81-4AB7-48FE-A982-F6357D04AE52}"/>
            </a:ext>
          </a:extLst>
        </xdr:cNvPr>
        <xdr:cNvSpPr/>
      </xdr:nvSpPr>
      <xdr:spPr>
        <a:xfrm>
          <a:off x="19900900" y="1724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11701</xdr:rowOff>
    </xdr:from>
    <xdr:ext cx="469744" cy="259045"/>
    <xdr:sp macro="" textlink="">
      <xdr:nvSpPr>
        <xdr:cNvPr id="723" name="【庁舎】&#10;一人当たり面積該当値テキスト">
          <a:extLst>
            <a:ext uri="{FF2B5EF4-FFF2-40B4-BE49-F238E27FC236}">
              <a16:creationId xmlns:a16="http://schemas.microsoft.com/office/drawing/2014/main" xmlns="" id="{DDADEFB8-5C7F-4180-BF65-99C587BE8D3E}"/>
            </a:ext>
          </a:extLst>
        </xdr:cNvPr>
        <xdr:cNvSpPr txBox="1"/>
      </xdr:nvSpPr>
      <xdr:spPr>
        <a:xfrm>
          <a:off x="19989800" y="1709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164846</xdr:rowOff>
    </xdr:from>
    <xdr:to>
      <xdr:col>112</xdr:col>
      <xdr:colOff>38100</xdr:colOff>
      <xdr:row>104</xdr:row>
      <xdr:rowOff>94996</xdr:rowOff>
    </xdr:to>
    <xdr:sp macro="" textlink="">
      <xdr:nvSpPr>
        <xdr:cNvPr id="724" name="楕円 723">
          <a:extLst>
            <a:ext uri="{FF2B5EF4-FFF2-40B4-BE49-F238E27FC236}">
              <a16:creationId xmlns:a16="http://schemas.microsoft.com/office/drawing/2014/main" xmlns="" id="{E3C951BF-CDA6-469C-9604-579F67C603DC}"/>
            </a:ext>
          </a:extLst>
        </xdr:cNvPr>
        <xdr:cNvSpPr/>
      </xdr:nvSpPr>
      <xdr:spPr>
        <a:xfrm>
          <a:off x="19157950" y="172526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39624</xdr:rowOff>
    </xdr:from>
    <xdr:to>
      <xdr:col>116</xdr:col>
      <xdr:colOff>63500</xdr:colOff>
      <xdr:row>104</xdr:row>
      <xdr:rowOff>44196</xdr:rowOff>
    </xdr:to>
    <xdr:cxnSp macro="">
      <xdr:nvCxnSpPr>
        <xdr:cNvPr id="725" name="直線コネクタ 724">
          <a:extLst>
            <a:ext uri="{FF2B5EF4-FFF2-40B4-BE49-F238E27FC236}">
              <a16:creationId xmlns:a16="http://schemas.microsoft.com/office/drawing/2014/main" xmlns="" id="{86E035B9-1E33-42AF-B2EB-DF477B232420}"/>
            </a:ext>
          </a:extLst>
        </xdr:cNvPr>
        <xdr:cNvCxnSpPr/>
      </xdr:nvCxnSpPr>
      <xdr:spPr>
        <a:xfrm flipV="1">
          <a:off x="19202400" y="17298924"/>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164846</xdr:rowOff>
    </xdr:from>
    <xdr:to>
      <xdr:col>107</xdr:col>
      <xdr:colOff>101600</xdr:colOff>
      <xdr:row>104</xdr:row>
      <xdr:rowOff>94996</xdr:rowOff>
    </xdr:to>
    <xdr:sp macro="" textlink="">
      <xdr:nvSpPr>
        <xdr:cNvPr id="726" name="楕円 725">
          <a:extLst>
            <a:ext uri="{FF2B5EF4-FFF2-40B4-BE49-F238E27FC236}">
              <a16:creationId xmlns:a16="http://schemas.microsoft.com/office/drawing/2014/main" xmlns="" id="{200919A9-4357-462C-89E5-69D9FD5B5629}"/>
            </a:ext>
          </a:extLst>
        </xdr:cNvPr>
        <xdr:cNvSpPr/>
      </xdr:nvSpPr>
      <xdr:spPr>
        <a:xfrm>
          <a:off x="18345150" y="1725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44196</xdr:rowOff>
    </xdr:from>
    <xdr:to>
      <xdr:col>111</xdr:col>
      <xdr:colOff>177800</xdr:colOff>
      <xdr:row>104</xdr:row>
      <xdr:rowOff>44196</xdr:rowOff>
    </xdr:to>
    <xdr:cxnSp macro="">
      <xdr:nvCxnSpPr>
        <xdr:cNvPr id="727" name="直線コネクタ 726">
          <a:extLst>
            <a:ext uri="{FF2B5EF4-FFF2-40B4-BE49-F238E27FC236}">
              <a16:creationId xmlns:a16="http://schemas.microsoft.com/office/drawing/2014/main" xmlns="" id="{F2C1AA95-9380-4169-B264-1D50CA31A4BD}"/>
            </a:ext>
          </a:extLst>
        </xdr:cNvPr>
        <xdr:cNvCxnSpPr/>
      </xdr:nvCxnSpPr>
      <xdr:spPr>
        <a:xfrm>
          <a:off x="18395950" y="17303496"/>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1540</xdr:rowOff>
    </xdr:from>
    <xdr:ext cx="469744" cy="259045"/>
    <xdr:sp macro="" textlink="">
      <xdr:nvSpPr>
        <xdr:cNvPr id="728" name="n_1aveValue【庁舎】&#10;一人当たり面積">
          <a:extLst>
            <a:ext uri="{FF2B5EF4-FFF2-40B4-BE49-F238E27FC236}">
              <a16:creationId xmlns:a16="http://schemas.microsoft.com/office/drawing/2014/main" xmlns="" id="{949C6BA0-CF98-4BD6-8769-6F2155ACC15B}"/>
            </a:ext>
          </a:extLst>
        </xdr:cNvPr>
        <xdr:cNvSpPr txBox="1"/>
      </xdr:nvSpPr>
      <xdr:spPr>
        <a:xfrm>
          <a:off x="18980227" y="1743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6114</xdr:rowOff>
    </xdr:from>
    <xdr:ext cx="469744" cy="259045"/>
    <xdr:sp macro="" textlink="">
      <xdr:nvSpPr>
        <xdr:cNvPr id="729" name="n_2aveValue【庁舎】&#10;一人当たり面積">
          <a:extLst>
            <a:ext uri="{FF2B5EF4-FFF2-40B4-BE49-F238E27FC236}">
              <a16:creationId xmlns:a16="http://schemas.microsoft.com/office/drawing/2014/main" xmlns="" id="{B4CCD8E6-2448-41C3-912A-A85418EDA225}"/>
            </a:ext>
          </a:extLst>
        </xdr:cNvPr>
        <xdr:cNvSpPr txBox="1"/>
      </xdr:nvSpPr>
      <xdr:spPr>
        <a:xfrm>
          <a:off x="18180127" y="1743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56659</xdr:rowOff>
    </xdr:from>
    <xdr:ext cx="469744" cy="259045"/>
    <xdr:sp macro="" textlink="">
      <xdr:nvSpPr>
        <xdr:cNvPr id="730" name="n_3aveValue【庁舎】&#10;一人当たり面積">
          <a:extLst>
            <a:ext uri="{FF2B5EF4-FFF2-40B4-BE49-F238E27FC236}">
              <a16:creationId xmlns:a16="http://schemas.microsoft.com/office/drawing/2014/main" xmlns="" id="{174AB24F-7676-4E75-A9F5-609E07CCE861}"/>
            </a:ext>
          </a:extLst>
        </xdr:cNvPr>
        <xdr:cNvSpPr txBox="1"/>
      </xdr:nvSpPr>
      <xdr:spPr>
        <a:xfrm>
          <a:off x="17386377" y="1697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111523</xdr:rowOff>
    </xdr:from>
    <xdr:ext cx="469744" cy="259045"/>
    <xdr:sp macro="" textlink="">
      <xdr:nvSpPr>
        <xdr:cNvPr id="731" name="n_1mainValue【庁舎】&#10;一人当たり面積">
          <a:extLst>
            <a:ext uri="{FF2B5EF4-FFF2-40B4-BE49-F238E27FC236}">
              <a16:creationId xmlns:a16="http://schemas.microsoft.com/office/drawing/2014/main" xmlns="" id="{5DF0171C-7F62-4A9F-829B-5AF57CD7F089}"/>
            </a:ext>
          </a:extLst>
        </xdr:cNvPr>
        <xdr:cNvSpPr txBox="1"/>
      </xdr:nvSpPr>
      <xdr:spPr>
        <a:xfrm>
          <a:off x="18980227" y="17027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111523</xdr:rowOff>
    </xdr:from>
    <xdr:ext cx="469744" cy="259045"/>
    <xdr:sp macro="" textlink="">
      <xdr:nvSpPr>
        <xdr:cNvPr id="732" name="n_2mainValue【庁舎】&#10;一人当たり面積">
          <a:extLst>
            <a:ext uri="{FF2B5EF4-FFF2-40B4-BE49-F238E27FC236}">
              <a16:creationId xmlns:a16="http://schemas.microsoft.com/office/drawing/2014/main" xmlns="" id="{7FDE5FA0-1D10-420F-8996-A99FE62DDC4B}"/>
            </a:ext>
          </a:extLst>
        </xdr:cNvPr>
        <xdr:cNvSpPr txBox="1"/>
      </xdr:nvSpPr>
      <xdr:spPr>
        <a:xfrm>
          <a:off x="18180127" y="17027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3" name="正方形/長方形 732">
          <a:extLst>
            <a:ext uri="{FF2B5EF4-FFF2-40B4-BE49-F238E27FC236}">
              <a16:creationId xmlns:a16="http://schemas.microsoft.com/office/drawing/2014/main" xmlns="" id="{19A387D4-96F5-4919-95A9-A2907D258E5F}"/>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34" name="正方形/長方形 733">
          <a:extLst>
            <a:ext uri="{FF2B5EF4-FFF2-40B4-BE49-F238E27FC236}">
              <a16:creationId xmlns:a16="http://schemas.microsoft.com/office/drawing/2014/main" xmlns="" id="{E1185EE7-1CB7-4E8E-AECF-032EC967C69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35" name="テキスト ボックス 734">
          <a:extLst>
            <a:ext uri="{FF2B5EF4-FFF2-40B4-BE49-F238E27FC236}">
              <a16:creationId xmlns:a16="http://schemas.microsoft.com/office/drawing/2014/main" xmlns="" id="{2487AF4E-2DAB-4F96-B8C0-4DAFAE5DE9C4}"/>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有形固定資産減価償却率は、類似団体平均を下回っている類型が多い。</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公共施設等総合管理計画において、今後老朽化した施設の集約化・複合化や除却を進めていくところである。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図書館の一人あたり面積については、類似団体平均を下回っているが、</a:t>
          </a:r>
          <a:r>
            <a:rPr kumimoji="1" lang="ja-JP" altLang="en-US" sz="1100">
              <a:solidFill>
                <a:schemeClr val="dk1"/>
              </a:solidFill>
              <a:effectLst/>
              <a:latin typeface="+mn-lt"/>
              <a:ea typeface="+mn-ea"/>
              <a:cs typeface="+mn-cs"/>
            </a:rPr>
            <a:t>電子図書などを活用するなど場所にとらわれない施策</a:t>
          </a:r>
          <a:r>
            <a:rPr kumimoji="1" lang="ja-JP" altLang="ja-JP" sz="1100">
              <a:solidFill>
                <a:schemeClr val="dk1"/>
              </a:solidFill>
              <a:effectLst/>
              <a:latin typeface="+mn-lt"/>
              <a:ea typeface="+mn-ea"/>
              <a:cs typeface="+mn-cs"/>
            </a:rPr>
            <a:t>を検討する。</a:t>
          </a:r>
          <a:endParaRPr lang="ja-JP" altLang="ja-JP" sz="1400">
            <a:effectLst/>
          </a:endParaRPr>
        </a:p>
        <a:p>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体育館・プール</a:t>
          </a:r>
          <a:r>
            <a:rPr kumimoji="1" lang="ja-JP" altLang="ja-JP" sz="1100">
              <a:solidFill>
                <a:schemeClr val="dk1"/>
              </a:solidFill>
              <a:effectLst/>
              <a:latin typeface="+mn-lt"/>
              <a:ea typeface="+mn-ea"/>
              <a:cs typeface="+mn-cs"/>
            </a:rPr>
            <a:t>の一人あたり面積については、類似団体平均を</a:t>
          </a:r>
          <a:r>
            <a:rPr kumimoji="1" lang="ja-JP" altLang="en-US" sz="1100">
              <a:solidFill>
                <a:schemeClr val="dk1"/>
              </a:solidFill>
              <a:effectLst/>
              <a:latin typeface="+mn-lt"/>
              <a:ea typeface="+mn-ea"/>
              <a:cs typeface="+mn-cs"/>
            </a:rPr>
            <a:t>下回って</a:t>
          </a:r>
          <a:r>
            <a:rPr kumimoji="1" lang="ja-JP" altLang="ja-JP" sz="1100">
              <a:solidFill>
                <a:schemeClr val="dk1"/>
              </a:solidFill>
              <a:effectLst/>
              <a:latin typeface="+mn-lt"/>
              <a:ea typeface="+mn-ea"/>
              <a:cs typeface="+mn-cs"/>
            </a:rPr>
            <a:t>いるが、</a:t>
          </a:r>
          <a:r>
            <a:rPr kumimoji="1" lang="ja-JP" altLang="en-US" sz="1100">
              <a:solidFill>
                <a:schemeClr val="dk1"/>
              </a:solidFill>
              <a:effectLst/>
              <a:latin typeface="+mn-lt"/>
              <a:ea typeface="+mn-ea"/>
              <a:cs typeface="+mn-cs"/>
            </a:rPr>
            <a:t>府立体育館及び民間施設の利用状況も含め適正配置について検討する必要がある。</a:t>
          </a:r>
          <a:endParaRPr kumimoji="1" lang="en-US" altLang="ja-JP"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187,138
184,284
67.54
62,070,855
61,599,097
285,287
34,917,116
43,955,626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全国及び京都府平均は上回っているものの、類似団体内順位は低い状態です。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社会保障関係経費の増加などにより基準財政需要額は増加しているものの、法人税収の増加などにより基準財政収入額も増加していることから結果として、財政力指数は横ばいとなっています。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使用料・手数料の見直しなどによる自主財源の確保や行財政改革による行政経費の精査に努めるとともに、市債発行額の抑制、基金残高の確保を図るなど、健全かつ持続可能な財政運営に努めていき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143228</xdr:rowOff>
    </xdr:from>
    <xdr:to>
      <xdr:col>23</xdr:col>
      <xdr:colOff>133350</xdr:colOff>
      <xdr:row>41</xdr:row>
      <xdr:rowOff>143228</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71726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106132</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67926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89605</xdr:rowOff>
    </xdr:from>
    <xdr:to>
      <xdr:col>23</xdr:col>
      <xdr:colOff>184150</xdr:colOff>
      <xdr:row>41</xdr:row>
      <xdr:rowOff>19755</xdr:rowOff>
    </xdr:to>
    <xdr:sp macro="" textlink="">
      <xdr:nvSpPr>
        <xdr:cNvPr id="71" name="フローチャート: 判断 70">
          <a:extLst>
            <a:ext uri="{FF2B5EF4-FFF2-40B4-BE49-F238E27FC236}">
              <a16:creationId xmlns:a16="http://schemas.microsoft.com/office/drawing/2014/main" xmlns="" id="{00000000-0008-0000-0300-000047000000}"/>
            </a:ext>
          </a:extLst>
        </xdr:cNvPr>
        <xdr:cNvSpPr/>
      </xdr:nvSpPr>
      <xdr:spPr>
        <a:xfrm>
          <a:off x="49022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143228</xdr:rowOff>
    </xdr:from>
    <xdr:to>
      <xdr:col>19</xdr:col>
      <xdr:colOff>133350</xdr:colOff>
      <xdr:row>41</xdr:row>
      <xdr:rowOff>143228</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3225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143228</xdr:rowOff>
    </xdr:from>
    <xdr:to>
      <xdr:col>15</xdr:col>
      <xdr:colOff>82550</xdr:colOff>
      <xdr:row>41</xdr:row>
      <xdr:rowOff>156633</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flipV="1">
          <a:off x="2336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76200</xdr:rowOff>
    </xdr:from>
    <xdr:to>
      <xdr:col>15</xdr:col>
      <xdr:colOff>133350</xdr:colOff>
      <xdr:row>41</xdr:row>
      <xdr:rowOff>6350</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156633</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xmlns=""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1397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92428</xdr:rowOff>
    </xdr:from>
    <xdr:to>
      <xdr:col>23</xdr:col>
      <xdr:colOff>184150</xdr:colOff>
      <xdr:row>42</xdr:row>
      <xdr:rowOff>22578</xdr:rowOff>
    </xdr:to>
    <xdr:sp macro="" textlink="">
      <xdr:nvSpPr>
        <xdr:cNvPr id="88" name="楕円 87">
          <a:extLst>
            <a:ext uri="{FF2B5EF4-FFF2-40B4-BE49-F238E27FC236}">
              <a16:creationId xmlns:a16="http://schemas.microsoft.com/office/drawing/2014/main" xmlns="" id="{00000000-0008-0000-0300-000058000000}"/>
            </a:ext>
          </a:extLst>
        </xdr:cNvPr>
        <xdr:cNvSpPr/>
      </xdr:nvSpPr>
      <xdr:spPr>
        <a:xfrm>
          <a:off x="49022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64505</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709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92428</xdr:rowOff>
    </xdr:from>
    <xdr:to>
      <xdr:col>19</xdr:col>
      <xdr:colOff>184150</xdr:colOff>
      <xdr:row>42</xdr:row>
      <xdr:rowOff>22578</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064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7355</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720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92428</xdr:rowOff>
    </xdr:from>
    <xdr:to>
      <xdr:col>15</xdr:col>
      <xdr:colOff>133350</xdr:colOff>
      <xdr:row>42</xdr:row>
      <xdr:rowOff>22578</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3175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7355</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財政健全化推進プラン初年度における取組効果などにより、前年度から</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減少し、</a:t>
          </a:r>
          <a:r>
            <a:rPr kumimoji="1" lang="en-US" altLang="ja-JP" sz="1300">
              <a:latin typeface="ＭＳ Ｐゴシック" panose="020B0600070205080204" pitchFamily="50" charset="-128"/>
              <a:ea typeface="ＭＳ Ｐゴシック" panose="020B0600070205080204" pitchFamily="50" charset="-128"/>
            </a:rPr>
            <a:t>95.8%</a:t>
          </a:r>
          <a:r>
            <a:rPr kumimoji="1" lang="ja-JP" altLang="en-US" sz="1300">
              <a:latin typeface="ＭＳ Ｐゴシック" panose="020B0600070205080204" pitchFamily="50" charset="-128"/>
              <a:ea typeface="ＭＳ Ｐゴシック" panose="020B0600070205080204" pitchFamily="50" charset="-128"/>
            </a:rPr>
            <a:t>となりましたが、依然として</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を超える水準にあり、財政の硬直化が進んでいます。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今後も財政健全化推進プランによる事業見直しや、定数管理計画等による人件費の削減など、行財政改革の取組みを通じて義務的経費の削減を図り、経常収支比率の適正化に努めていきます。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xmlns=""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xmlns=""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xmlns=""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20828</xdr:rowOff>
    </xdr:from>
    <xdr:to>
      <xdr:col>23</xdr:col>
      <xdr:colOff>133350</xdr:colOff>
      <xdr:row>67</xdr:row>
      <xdr:rowOff>2794</xdr:rowOff>
    </xdr:to>
    <xdr:cxnSp macro="">
      <xdr:nvCxnSpPr>
        <xdr:cNvPr id="125" name="直線コネクタ 124">
          <a:extLst>
            <a:ext uri="{FF2B5EF4-FFF2-40B4-BE49-F238E27FC236}">
              <a16:creationId xmlns:a16="http://schemas.microsoft.com/office/drawing/2014/main" xmlns="" id="{00000000-0008-0000-0300-00007D000000}"/>
            </a:ext>
          </a:extLst>
        </xdr:cNvPr>
        <xdr:cNvCxnSpPr/>
      </xdr:nvCxnSpPr>
      <xdr:spPr>
        <a:xfrm flipV="1">
          <a:off x="4953000" y="9964928"/>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6" name="財政構造の弾力性最小値テキスト">
          <a:extLst>
            <a:ext uri="{FF2B5EF4-FFF2-40B4-BE49-F238E27FC236}">
              <a16:creationId xmlns:a16="http://schemas.microsoft.com/office/drawing/2014/main" xmlns="" id="{00000000-0008-0000-0300-00007E000000}"/>
            </a:ext>
          </a:extLst>
        </xdr:cNvPr>
        <xdr:cNvSpPr txBox="1"/>
      </xdr:nvSpPr>
      <xdr:spPr>
        <a:xfrm>
          <a:off x="5041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a:off x="4864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107205</xdr:rowOff>
    </xdr:from>
    <xdr:ext cx="762000" cy="259045"/>
    <xdr:sp macro="" textlink="">
      <xdr:nvSpPr>
        <xdr:cNvPr id="128" name="財政構造の弾力性最大値テキスト">
          <a:extLst>
            <a:ext uri="{FF2B5EF4-FFF2-40B4-BE49-F238E27FC236}">
              <a16:creationId xmlns:a16="http://schemas.microsoft.com/office/drawing/2014/main" xmlns="" id="{00000000-0008-0000-0300-000080000000}"/>
            </a:ext>
          </a:extLst>
        </xdr:cNvPr>
        <xdr:cNvSpPr txBox="1"/>
      </xdr:nvSpPr>
      <xdr:spPr>
        <a:xfrm>
          <a:off x="5041900" y="970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20828</xdr:rowOff>
    </xdr:from>
    <xdr:to>
      <xdr:col>24</xdr:col>
      <xdr:colOff>12700</xdr:colOff>
      <xdr:row>58</xdr:row>
      <xdr:rowOff>20828</xdr:rowOff>
    </xdr:to>
    <xdr:cxnSp macro="">
      <xdr:nvCxnSpPr>
        <xdr:cNvPr id="129" name="直線コネクタ 128">
          <a:extLst>
            <a:ext uri="{FF2B5EF4-FFF2-40B4-BE49-F238E27FC236}">
              <a16:creationId xmlns:a16="http://schemas.microsoft.com/office/drawing/2014/main" xmlns="" id="{00000000-0008-0000-0300-000081000000}"/>
            </a:ext>
          </a:extLst>
        </xdr:cNvPr>
        <xdr:cNvCxnSpPr/>
      </xdr:nvCxnSpPr>
      <xdr:spPr>
        <a:xfrm>
          <a:off x="4864100" y="996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140716</xdr:rowOff>
    </xdr:from>
    <xdr:to>
      <xdr:col>23</xdr:col>
      <xdr:colOff>133350</xdr:colOff>
      <xdr:row>66</xdr:row>
      <xdr:rowOff>97028</xdr:rowOff>
    </xdr:to>
    <xdr:cxnSp macro="">
      <xdr:nvCxnSpPr>
        <xdr:cNvPr id="130" name="直線コネクタ 129">
          <a:extLst>
            <a:ext uri="{FF2B5EF4-FFF2-40B4-BE49-F238E27FC236}">
              <a16:creationId xmlns:a16="http://schemas.microsoft.com/office/drawing/2014/main" xmlns="" id="{00000000-0008-0000-0300-000082000000}"/>
            </a:ext>
          </a:extLst>
        </xdr:cNvPr>
        <xdr:cNvCxnSpPr/>
      </xdr:nvCxnSpPr>
      <xdr:spPr>
        <a:xfrm flipV="1">
          <a:off x="4114800" y="11113516"/>
          <a:ext cx="838200" cy="2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55897</xdr:rowOff>
    </xdr:from>
    <xdr:ext cx="762000" cy="259045"/>
    <xdr:sp macro="" textlink="">
      <xdr:nvSpPr>
        <xdr:cNvPr id="131" name="財政構造の弾力性平均値テキスト">
          <a:extLst>
            <a:ext uri="{FF2B5EF4-FFF2-40B4-BE49-F238E27FC236}">
              <a16:creationId xmlns:a16="http://schemas.microsoft.com/office/drawing/2014/main" xmlns="" id="{00000000-0008-0000-0300-000083000000}"/>
            </a:ext>
          </a:extLst>
        </xdr:cNvPr>
        <xdr:cNvSpPr txBox="1"/>
      </xdr:nvSpPr>
      <xdr:spPr>
        <a:xfrm>
          <a:off x="5041900" y="1068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39370</xdr:rowOff>
    </xdr:from>
    <xdr:to>
      <xdr:col>23</xdr:col>
      <xdr:colOff>184150</xdr:colOff>
      <xdr:row>63</xdr:row>
      <xdr:rowOff>140970</xdr:rowOff>
    </xdr:to>
    <xdr:sp macro="" textlink="">
      <xdr:nvSpPr>
        <xdr:cNvPr id="132" name="フローチャート: 判断 131">
          <a:extLst>
            <a:ext uri="{FF2B5EF4-FFF2-40B4-BE49-F238E27FC236}">
              <a16:creationId xmlns:a16="http://schemas.microsoft.com/office/drawing/2014/main" xmlns="" id="{00000000-0008-0000-0300-000084000000}"/>
            </a:ext>
          </a:extLst>
        </xdr:cNvPr>
        <xdr:cNvSpPr/>
      </xdr:nvSpPr>
      <xdr:spPr>
        <a:xfrm>
          <a:off x="49022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87376</xdr:rowOff>
    </xdr:from>
    <xdr:to>
      <xdr:col>19</xdr:col>
      <xdr:colOff>133350</xdr:colOff>
      <xdr:row>66</xdr:row>
      <xdr:rowOff>97028</xdr:rowOff>
    </xdr:to>
    <xdr:cxnSp macro="">
      <xdr:nvCxnSpPr>
        <xdr:cNvPr id="133" name="直線コネクタ 132">
          <a:extLst>
            <a:ext uri="{FF2B5EF4-FFF2-40B4-BE49-F238E27FC236}">
              <a16:creationId xmlns:a16="http://schemas.microsoft.com/office/drawing/2014/main" xmlns="" id="{00000000-0008-0000-0300-000085000000}"/>
            </a:ext>
          </a:extLst>
        </xdr:cNvPr>
        <xdr:cNvCxnSpPr/>
      </xdr:nvCxnSpPr>
      <xdr:spPr>
        <a:xfrm>
          <a:off x="3225800" y="114030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123952</xdr:rowOff>
    </xdr:from>
    <xdr:to>
      <xdr:col>19</xdr:col>
      <xdr:colOff>184150</xdr:colOff>
      <xdr:row>63</xdr:row>
      <xdr:rowOff>54102</xdr:rowOff>
    </xdr:to>
    <xdr:sp macro="" textlink="">
      <xdr:nvSpPr>
        <xdr:cNvPr id="134" name="フローチャート: 判断 133">
          <a:extLst>
            <a:ext uri="{FF2B5EF4-FFF2-40B4-BE49-F238E27FC236}">
              <a16:creationId xmlns:a16="http://schemas.microsoft.com/office/drawing/2014/main" xmlns="" id="{00000000-0008-0000-0300-000086000000}"/>
            </a:ext>
          </a:extLst>
        </xdr:cNvPr>
        <xdr:cNvSpPr/>
      </xdr:nvSpPr>
      <xdr:spPr>
        <a:xfrm>
          <a:off x="4064000" y="1075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64279</xdr:rowOff>
    </xdr:from>
    <xdr:ext cx="736600" cy="259045"/>
    <xdr:sp macro="" textlink="">
      <xdr:nvSpPr>
        <xdr:cNvPr id="135" name="テキスト ボックス 134">
          <a:extLst>
            <a:ext uri="{FF2B5EF4-FFF2-40B4-BE49-F238E27FC236}">
              <a16:creationId xmlns:a16="http://schemas.microsoft.com/office/drawing/2014/main" xmlns="" id="{00000000-0008-0000-0300-000087000000}"/>
            </a:ext>
          </a:extLst>
        </xdr:cNvPr>
        <xdr:cNvSpPr txBox="1"/>
      </xdr:nvSpPr>
      <xdr:spPr>
        <a:xfrm>
          <a:off x="3733800" y="10522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44196</xdr:rowOff>
    </xdr:from>
    <xdr:to>
      <xdr:col>15</xdr:col>
      <xdr:colOff>82550</xdr:colOff>
      <xdr:row>66</xdr:row>
      <xdr:rowOff>87376</xdr:rowOff>
    </xdr:to>
    <xdr:cxnSp macro="">
      <xdr:nvCxnSpPr>
        <xdr:cNvPr id="136" name="直線コネクタ 135">
          <a:extLst>
            <a:ext uri="{FF2B5EF4-FFF2-40B4-BE49-F238E27FC236}">
              <a16:creationId xmlns:a16="http://schemas.microsoft.com/office/drawing/2014/main" xmlns="" id="{00000000-0008-0000-0300-000088000000}"/>
            </a:ext>
          </a:extLst>
        </xdr:cNvPr>
        <xdr:cNvCxnSpPr/>
      </xdr:nvCxnSpPr>
      <xdr:spPr>
        <a:xfrm>
          <a:off x="2336800" y="11016996"/>
          <a:ext cx="889000" cy="38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152908</xdr:rowOff>
    </xdr:from>
    <xdr:to>
      <xdr:col>15</xdr:col>
      <xdr:colOff>133350</xdr:colOff>
      <xdr:row>63</xdr:row>
      <xdr:rowOff>83058</xdr:rowOff>
    </xdr:to>
    <xdr:sp macro="" textlink="">
      <xdr:nvSpPr>
        <xdr:cNvPr id="137" name="フローチャート: 判断 136">
          <a:extLst>
            <a:ext uri="{FF2B5EF4-FFF2-40B4-BE49-F238E27FC236}">
              <a16:creationId xmlns:a16="http://schemas.microsoft.com/office/drawing/2014/main" xmlns="" id="{00000000-0008-0000-0300-000089000000}"/>
            </a:ext>
          </a:extLst>
        </xdr:cNvPr>
        <xdr:cNvSpPr/>
      </xdr:nvSpPr>
      <xdr:spPr>
        <a:xfrm>
          <a:off x="3175000" y="10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93235</xdr:rowOff>
    </xdr:from>
    <xdr:ext cx="762000" cy="259045"/>
    <xdr:sp macro="" textlink="">
      <xdr:nvSpPr>
        <xdr:cNvPr id="138" name="テキスト ボックス 137">
          <a:extLst>
            <a:ext uri="{FF2B5EF4-FFF2-40B4-BE49-F238E27FC236}">
              <a16:creationId xmlns:a16="http://schemas.microsoft.com/office/drawing/2014/main" xmlns="" id="{00000000-0008-0000-0300-00008A000000}"/>
            </a:ext>
          </a:extLst>
        </xdr:cNvPr>
        <xdr:cNvSpPr txBox="1"/>
      </xdr:nvSpPr>
      <xdr:spPr>
        <a:xfrm>
          <a:off x="2844800" y="1055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109474</xdr:rowOff>
    </xdr:from>
    <xdr:to>
      <xdr:col>11</xdr:col>
      <xdr:colOff>31750</xdr:colOff>
      <xdr:row>64</xdr:row>
      <xdr:rowOff>44196</xdr:rowOff>
    </xdr:to>
    <xdr:cxnSp macro="">
      <xdr:nvCxnSpPr>
        <xdr:cNvPr id="139" name="直線コネクタ 138">
          <a:extLst>
            <a:ext uri="{FF2B5EF4-FFF2-40B4-BE49-F238E27FC236}">
              <a16:creationId xmlns:a16="http://schemas.microsoft.com/office/drawing/2014/main" xmlns="" id="{00000000-0008-0000-0300-00008B000000}"/>
            </a:ext>
          </a:extLst>
        </xdr:cNvPr>
        <xdr:cNvCxnSpPr/>
      </xdr:nvCxnSpPr>
      <xdr:spPr>
        <a:xfrm>
          <a:off x="1447800" y="1091082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15494</xdr:rowOff>
    </xdr:from>
    <xdr:to>
      <xdr:col>11</xdr:col>
      <xdr:colOff>82550</xdr:colOff>
      <xdr:row>61</xdr:row>
      <xdr:rowOff>117094</xdr:rowOff>
    </xdr:to>
    <xdr:sp macro="" textlink="">
      <xdr:nvSpPr>
        <xdr:cNvPr id="140" name="フローチャート: 判断 139">
          <a:extLst>
            <a:ext uri="{FF2B5EF4-FFF2-40B4-BE49-F238E27FC236}">
              <a16:creationId xmlns:a16="http://schemas.microsoft.com/office/drawing/2014/main" xmlns="" id="{00000000-0008-0000-0300-00008C000000}"/>
            </a:ext>
          </a:extLst>
        </xdr:cNvPr>
        <xdr:cNvSpPr/>
      </xdr:nvSpPr>
      <xdr:spPr>
        <a:xfrm>
          <a:off x="2286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127271</xdr:rowOff>
    </xdr:from>
    <xdr:ext cx="7620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1955800" y="10242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150622</xdr:rowOff>
    </xdr:from>
    <xdr:to>
      <xdr:col>7</xdr:col>
      <xdr:colOff>31750</xdr:colOff>
      <xdr:row>62</xdr:row>
      <xdr:rowOff>80772</xdr:rowOff>
    </xdr:to>
    <xdr:sp macro="" textlink="">
      <xdr:nvSpPr>
        <xdr:cNvPr id="142" name="フローチャート: 判断 141">
          <a:extLst>
            <a:ext uri="{FF2B5EF4-FFF2-40B4-BE49-F238E27FC236}">
              <a16:creationId xmlns:a16="http://schemas.microsoft.com/office/drawing/2014/main" xmlns="" id="{00000000-0008-0000-0300-00008E000000}"/>
            </a:ext>
          </a:extLst>
        </xdr:cNvPr>
        <xdr:cNvSpPr/>
      </xdr:nvSpPr>
      <xdr:spPr>
        <a:xfrm>
          <a:off x="1397000" y="1060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90949</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1066800" y="1037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89916</xdr:rowOff>
    </xdr:from>
    <xdr:to>
      <xdr:col>23</xdr:col>
      <xdr:colOff>184150</xdr:colOff>
      <xdr:row>65</xdr:row>
      <xdr:rowOff>20066</xdr:rowOff>
    </xdr:to>
    <xdr:sp macro="" textlink="">
      <xdr:nvSpPr>
        <xdr:cNvPr id="149" name="楕円 148">
          <a:extLst>
            <a:ext uri="{FF2B5EF4-FFF2-40B4-BE49-F238E27FC236}">
              <a16:creationId xmlns:a16="http://schemas.microsoft.com/office/drawing/2014/main" xmlns="" id="{00000000-0008-0000-0300-000095000000}"/>
            </a:ext>
          </a:extLst>
        </xdr:cNvPr>
        <xdr:cNvSpPr/>
      </xdr:nvSpPr>
      <xdr:spPr>
        <a:xfrm>
          <a:off x="4902200" y="110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61993</xdr:rowOff>
    </xdr:from>
    <xdr:ext cx="762000" cy="259045"/>
    <xdr:sp macro="" textlink="">
      <xdr:nvSpPr>
        <xdr:cNvPr id="150" name="財政構造の弾力性該当値テキスト">
          <a:extLst>
            <a:ext uri="{FF2B5EF4-FFF2-40B4-BE49-F238E27FC236}">
              <a16:creationId xmlns:a16="http://schemas.microsoft.com/office/drawing/2014/main" xmlns="" id="{00000000-0008-0000-0300-000096000000}"/>
            </a:ext>
          </a:extLst>
        </xdr:cNvPr>
        <xdr:cNvSpPr txBox="1"/>
      </xdr:nvSpPr>
      <xdr:spPr>
        <a:xfrm>
          <a:off x="5041900" y="1103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46228</xdr:rowOff>
    </xdr:from>
    <xdr:to>
      <xdr:col>19</xdr:col>
      <xdr:colOff>184150</xdr:colOff>
      <xdr:row>66</xdr:row>
      <xdr:rowOff>147828</xdr:rowOff>
    </xdr:to>
    <xdr:sp macro="" textlink="">
      <xdr:nvSpPr>
        <xdr:cNvPr id="151" name="楕円 150">
          <a:extLst>
            <a:ext uri="{FF2B5EF4-FFF2-40B4-BE49-F238E27FC236}">
              <a16:creationId xmlns:a16="http://schemas.microsoft.com/office/drawing/2014/main" xmlns="" id="{00000000-0008-0000-0300-000097000000}"/>
            </a:ext>
          </a:extLst>
        </xdr:cNvPr>
        <xdr:cNvSpPr/>
      </xdr:nvSpPr>
      <xdr:spPr>
        <a:xfrm>
          <a:off x="4064000" y="1136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132605</xdr:rowOff>
    </xdr:from>
    <xdr:ext cx="736600" cy="259045"/>
    <xdr:sp macro="" textlink="">
      <xdr:nvSpPr>
        <xdr:cNvPr id="152" name="テキスト ボックス 151">
          <a:extLst>
            <a:ext uri="{FF2B5EF4-FFF2-40B4-BE49-F238E27FC236}">
              <a16:creationId xmlns:a16="http://schemas.microsoft.com/office/drawing/2014/main" xmlns="" id="{00000000-0008-0000-0300-000098000000}"/>
            </a:ext>
          </a:extLst>
        </xdr:cNvPr>
        <xdr:cNvSpPr txBox="1"/>
      </xdr:nvSpPr>
      <xdr:spPr>
        <a:xfrm>
          <a:off x="3733800" y="1144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36576</xdr:rowOff>
    </xdr:from>
    <xdr:to>
      <xdr:col>15</xdr:col>
      <xdr:colOff>133350</xdr:colOff>
      <xdr:row>66</xdr:row>
      <xdr:rowOff>138176</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31750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122953</xdr:rowOff>
    </xdr:from>
    <xdr:ext cx="7620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2844800" y="114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164846</xdr:rowOff>
    </xdr:from>
    <xdr:to>
      <xdr:col>11</xdr:col>
      <xdr:colOff>82550</xdr:colOff>
      <xdr:row>64</xdr:row>
      <xdr:rowOff>94996</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2286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79773</xdr:rowOff>
    </xdr:from>
    <xdr:ext cx="7620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1955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58674</xdr:rowOff>
    </xdr:from>
    <xdr:to>
      <xdr:col>7</xdr:col>
      <xdr:colOff>31750</xdr:colOff>
      <xdr:row>63</xdr:row>
      <xdr:rowOff>160274</xdr:rowOff>
    </xdr:to>
    <xdr:sp macro="" textlink="">
      <xdr:nvSpPr>
        <xdr:cNvPr id="157" name="楕円 156">
          <a:extLst>
            <a:ext uri="{FF2B5EF4-FFF2-40B4-BE49-F238E27FC236}">
              <a16:creationId xmlns:a16="http://schemas.microsoft.com/office/drawing/2014/main" xmlns="" id="{00000000-0008-0000-0300-00009D000000}"/>
            </a:ext>
          </a:extLst>
        </xdr:cNvPr>
        <xdr:cNvSpPr/>
      </xdr:nvSpPr>
      <xdr:spPr>
        <a:xfrm>
          <a:off x="1397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145051</xdr:rowOff>
    </xdr:from>
    <xdr:ext cx="762000" cy="259045"/>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1066800" y="1094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xmlns=""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xmlns=""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xmlns=""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xmlns=""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xmlns=""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財政健全化プラン初年度の取組効果等により、類似団体、全国及び京都府平均より低い数値となっています。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年度決算においては、給与改定などの影響による人件費の増加などによる物件費の増加により、人口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人当たり決算額は増加しているため、今後も引き続き歳出の適正化に努めていきます。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xmlns=""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xmlns=""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xmlns=""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xmlns=""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xmlns=""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xmlns=""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xmlns=""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53618</xdr:rowOff>
    </xdr:from>
    <xdr:to>
      <xdr:col>23</xdr:col>
      <xdr:colOff>133350</xdr:colOff>
      <xdr:row>89</xdr:row>
      <xdr:rowOff>38125</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flipV="1">
          <a:off x="4953000" y="13941068"/>
          <a:ext cx="0" cy="1356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10202</xdr:rowOff>
    </xdr:from>
    <xdr:ext cx="762000" cy="259045"/>
    <xdr:sp macro="" textlink="">
      <xdr:nvSpPr>
        <xdr:cNvPr id="191" name="人件費・物件費等の状況最小値テキスト">
          <a:extLst>
            <a:ext uri="{FF2B5EF4-FFF2-40B4-BE49-F238E27FC236}">
              <a16:creationId xmlns:a16="http://schemas.microsoft.com/office/drawing/2014/main" xmlns="" id="{00000000-0008-0000-0300-0000BF000000}"/>
            </a:ext>
          </a:extLst>
        </xdr:cNvPr>
        <xdr:cNvSpPr txBox="1"/>
      </xdr:nvSpPr>
      <xdr:spPr>
        <a:xfrm>
          <a:off x="5041900" y="15269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38125</xdr:rowOff>
    </xdr:from>
    <xdr:to>
      <xdr:col>24</xdr:col>
      <xdr:colOff>12700</xdr:colOff>
      <xdr:row>89</xdr:row>
      <xdr:rowOff>38125</xdr:rowOff>
    </xdr:to>
    <xdr:cxnSp macro="">
      <xdr:nvCxnSpPr>
        <xdr:cNvPr id="192" name="直線コネクタ 191">
          <a:extLst>
            <a:ext uri="{FF2B5EF4-FFF2-40B4-BE49-F238E27FC236}">
              <a16:creationId xmlns:a16="http://schemas.microsoft.com/office/drawing/2014/main" xmlns="" id="{00000000-0008-0000-0300-0000C0000000}"/>
            </a:ext>
          </a:extLst>
        </xdr:cNvPr>
        <xdr:cNvCxnSpPr/>
      </xdr:nvCxnSpPr>
      <xdr:spPr>
        <a:xfrm>
          <a:off x="4864100" y="1529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139995</xdr:rowOff>
    </xdr:from>
    <xdr:ext cx="762000" cy="259045"/>
    <xdr:sp macro="" textlink="">
      <xdr:nvSpPr>
        <xdr:cNvPr id="193" name="人件費・物件費等の状況最大値テキスト">
          <a:extLst>
            <a:ext uri="{FF2B5EF4-FFF2-40B4-BE49-F238E27FC236}">
              <a16:creationId xmlns:a16="http://schemas.microsoft.com/office/drawing/2014/main" xmlns="" id="{00000000-0008-0000-0300-0000C1000000}"/>
            </a:ext>
          </a:extLst>
        </xdr:cNvPr>
        <xdr:cNvSpPr txBox="1"/>
      </xdr:nvSpPr>
      <xdr:spPr>
        <a:xfrm>
          <a:off x="5041900" y="1368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53618</xdr:rowOff>
    </xdr:from>
    <xdr:to>
      <xdr:col>24</xdr:col>
      <xdr:colOff>12700</xdr:colOff>
      <xdr:row>81</xdr:row>
      <xdr:rowOff>53618</xdr:rowOff>
    </xdr:to>
    <xdr:cxnSp macro="">
      <xdr:nvCxnSpPr>
        <xdr:cNvPr id="194" name="直線コネクタ 193">
          <a:extLst>
            <a:ext uri="{FF2B5EF4-FFF2-40B4-BE49-F238E27FC236}">
              <a16:creationId xmlns:a16="http://schemas.microsoft.com/office/drawing/2014/main" xmlns="" id="{00000000-0008-0000-0300-0000C2000000}"/>
            </a:ext>
          </a:extLst>
        </xdr:cNvPr>
        <xdr:cNvCxnSpPr/>
      </xdr:nvCxnSpPr>
      <xdr:spPr>
        <a:xfrm>
          <a:off x="4864100" y="1394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76829</xdr:rowOff>
    </xdr:from>
    <xdr:to>
      <xdr:col>23</xdr:col>
      <xdr:colOff>133350</xdr:colOff>
      <xdr:row>82</xdr:row>
      <xdr:rowOff>102395</xdr:rowOff>
    </xdr:to>
    <xdr:cxnSp macro="">
      <xdr:nvCxnSpPr>
        <xdr:cNvPr id="195" name="直線コネクタ 194">
          <a:extLst>
            <a:ext uri="{FF2B5EF4-FFF2-40B4-BE49-F238E27FC236}">
              <a16:creationId xmlns:a16="http://schemas.microsoft.com/office/drawing/2014/main" xmlns="" id="{00000000-0008-0000-0300-0000C3000000}"/>
            </a:ext>
          </a:extLst>
        </xdr:cNvPr>
        <xdr:cNvCxnSpPr/>
      </xdr:nvCxnSpPr>
      <xdr:spPr>
        <a:xfrm>
          <a:off x="4114800" y="14135729"/>
          <a:ext cx="838200" cy="2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137853</xdr:rowOff>
    </xdr:from>
    <xdr:ext cx="762000" cy="259045"/>
    <xdr:sp macro="" textlink="">
      <xdr:nvSpPr>
        <xdr:cNvPr id="196" name="人件費・物件費等の状況平均値テキスト">
          <a:extLst>
            <a:ext uri="{FF2B5EF4-FFF2-40B4-BE49-F238E27FC236}">
              <a16:creationId xmlns:a16="http://schemas.microsoft.com/office/drawing/2014/main" xmlns="" id="{00000000-0008-0000-0300-0000C4000000}"/>
            </a:ext>
          </a:extLst>
        </xdr:cNvPr>
        <xdr:cNvSpPr txBox="1"/>
      </xdr:nvSpPr>
      <xdr:spPr>
        <a:xfrm>
          <a:off x="5041900" y="14196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165776</xdr:rowOff>
    </xdr:from>
    <xdr:to>
      <xdr:col>23</xdr:col>
      <xdr:colOff>184150</xdr:colOff>
      <xdr:row>83</xdr:row>
      <xdr:rowOff>95926</xdr:rowOff>
    </xdr:to>
    <xdr:sp macro="" textlink="">
      <xdr:nvSpPr>
        <xdr:cNvPr id="197" name="フローチャート: 判断 196">
          <a:extLst>
            <a:ext uri="{FF2B5EF4-FFF2-40B4-BE49-F238E27FC236}">
              <a16:creationId xmlns:a16="http://schemas.microsoft.com/office/drawing/2014/main" xmlns="" id="{00000000-0008-0000-0300-0000C5000000}"/>
            </a:ext>
          </a:extLst>
        </xdr:cNvPr>
        <xdr:cNvSpPr/>
      </xdr:nvSpPr>
      <xdr:spPr>
        <a:xfrm>
          <a:off x="4902200" y="1422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63098</xdr:rowOff>
    </xdr:from>
    <xdr:to>
      <xdr:col>19</xdr:col>
      <xdr:colOff>133350</xdr:colOff>
      <xdr:row>82</xdr:row>
      <xdr:rowOff>76829</xdr:rowOff>
    </xdr:to>
    <xdr:cxnSp macro="">
      <xdr:nvCxnSpPr>
        <xdr:cNvPr id="198" name="直線コネクタ 197">
          <a:extLst>
            <a:ext uri="{FF2B5EF4-FFF2-40B4-BE49-F238E27FC236}">
              <a16:creationId xmlns:a16="http://schemas.microsoft.com/office/drawing/2014/main" xmlns="" id="{00000000-0008-0000-0300-0000C6000000}"/>
            </a:ext>
          </a:extLst>
        </xdr:cNvPr>
        <xdr:cNvCxnSpPr/>
      </xdr:nvCxnSpPr>
      <xdr:spPr>
        <a:xfrm>
          <a:off x="3225800" y="14121998"/>
          <a:ext cx="889000" cy="1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58271</xdr:rowOff>
    </xdr:from>
    <xdr:to>
      <xdr:col>19</xdr:col>
      <xdr:colOff>184150</xdr:colOff>
      <xdr:row>83</xdr:row>
      <xdr:rowOff>159871</xdr:rowOff>
    </xdr:to>
    <xdr:sp macro="" textlink="">
      <xdr:nvSpPr>
        <xdr:cNvPr id="199" name="フローチャート: 判断 198">
          <a:extLst>
            <a:ext uri="{FF2B5EF4-FFF2-40B4-BE49-F238E27FC236}">
              <a16:creationId xmlns:a16="http://schemas.microsoft.com/office/drawing/2014/main" xmlns="" id="{00000000-0008-0000-0300-0000C7000000}"/>
            </a:ext>
          </a:extLst>
        </xdr:cNvPr>
        <xdr:cNvSpPr/>
      </xdr:nvSpPr>
      <xdr:spPr>
        <a:xfrm>
          <a:off x="4064000" y="1428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144648</xdr:rowOff>
    </xdr:from>
    <xdr:ext cx="736600" cy="259045"/>
    <xdr:sp macro="" textlink="">
      <xdr:nvSpPr>
        <xdr:cNvPr id="200" name="テキスト ボックス 199">
          <a:extLst>
            <a:ext uri="{FF2B5EF4-FFF2-40B4-BE49-F238E27FC236}">
              <a16:creationId xmlns:a16="http://schemas.microsoft.com/office/drawing/2014/main" xmlns="" id="{00000000-0008-0000-0300-0000C8000000}"/>
            </a:ext>
          </a:extLst>
        </xdr:cNvPr>
        <xdr:cNvSpPr txBox="1"/>
      </xdr:nvSpPr>
      <xdr:spPr>
        <a:xfrm>
          <a:off x="3733800" y="14374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63098</xdr:rowOff>
    </xdr:from>
    <xdr:to>
      <xdr:col>15</xdr:col>
      <xdr:colOff>82550</xdr:colOff>
      <xdr:row>82</xdr:row>
      <xdr:rowOff>66659</xdr:rowOff>
    </xdr:to>
    <xdr:cxnSp macro="">
      <xdr:nvCxnSpPr>
        <xdr:cNvPr id="201" name="直線コネクタ 200">
          <a:extLst>
            <a:ext uri="{FF2B5EF4-FFF2-40B4-BE49-F238E27FC236}">
              <a16:creationId xmlns:a16="http://schemas.microsoft.com/office/drawing/2014/main" xmlns="" id="{00000000-0008-0000-0300-0000C9000000}"/>
            </a:ext>
          </a:extLst>
        </xdr:cNvPr>
        <xdr:cNvCxnSpPr/>
      </xdr:nvCxnSpPr>
      <xdr:spPr>
        <a:xfrm flipV="1">
          <a:off x="2336800" y="14121998"/>
          <a:ext cx="889000" cy="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136635</xdr:rowOff>
    </xdr:from>
    <xdr:to>
      <xdr:col>15</xdr:col>
      <xdr:colOff>133350</xdr:colOff>
      <xdr:row>84</xdr:row>
      <xdr:rowOff>66785</xdr:rowOff>
    </xdr:to>
    <xdr:sp macro="" textlink="">
      <xdr:nvSpPr>
        <xdr:cNvPr id="202" name="フローチャート: 判断 201">
          <a:extLst>
            <a:ext uri="{FF2B5EF4-FFF2-40B4-BE49-F238E27FC236}">
              <a16:creationId xmlns:a16="http://schemas.microsoft.com/office/drawing/2014/main" xmlns="" id="{00000000-0008-0000-0300-0000CA000000}"/>
            </a:ext>
          </a:extLst>
        </xdr:cNvPr>
        <xdr:cNvSpPr/>
      </xdr:nvSpPr>
      <xdr:spPr>
        <a:xfrm>
          <a:off x="3175000" y="1436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51562</xdr:rowOff>
    </xdr:from>
    <xdr:ext cx="762000" cy="259045"/>
    <xdr:sp macro="" textlink="">
      <xdr:nvSpPr>
        <xdr:cNvPr id="203" name="テキスト ボックス 202">
          <a:extLst>
            <a:ext uri="{FF2B5EF4-FFF2-40B4-BE49-F238E27FC236}">
              <a16:creationId xmlns:a16="http://schemas.microsoft.com/office/drawing/2014/main" xmlns="" id="{00000000-0008-0000-0300-0000CB000000}"/>
            </a:ext>
          </a:extLst>
        </xdr:cNvPr>
        <xdr:cNvSpPr txBox="1"/>
      </xdr:nvSpPr>
      <xdr:spPr>
        <a:xfrm>
          <a:off x="2844800" y="1445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43036</xdr:rowOff>
    </xdr:from>
    <xdr:to>
      <xdr:col>11</xdr:col>
      <xdr:colOff>31750</xdr:colOff>
      <xdr:row>82</xdr:row>
      <xdr:rowOff>66659</xdr:rowOff>
    </xdr:to>
    <xdr:cxnSp macro="">
      <xdr:nvCxnSpPr>
        <xdr:cNvPr id="204" name="直線コネクタ 203">
          <a:extLst>
            <a:ext uri="{FF2B5EF4-FFF2-40B4-BE49-F238E27FC236}">
              <a16:creationId xmlns:a16="http://schemas.microsoft.com/office/drawing/2014/main" xmlns="" id="{00000000-0008-0000-0300-0000CC000000}"/>
            </a:ext>
          </a:extLst>
        </xdr:cNvPr>
        <xdr:cNvCxnSpPr/>
      </xdr:nvCxnSpPr>
      <xdr:spPr>
        <a:xfrm>
          <a:off x="1447800" y="14101936"/>
          <a:ext cx="889000" cy="2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27270</xdr:rowOff>
    </xdr:from>
    <xdr:to>
      <xdr:col>11</xdr:col>
      <xdr:colOff>82550</xdr:colOff>
      <xdr:row>83</xdr:row>
      <xdr:rowOff>128870</xdr:rowOff>
    </xdr:to>
    <xdr:sp macro="" textlink="">
      <xdr:nvSpPr>
        <xdr:cNvPr id="205" name="フローチャート: 判断 204">
          <a:extLst>
            <a:ext uri="{FF2B5EF4-FFF2-40B4-BE49-F238E27FC236}">
              <a16:creationId xmlns:a16="http://schemas.microsoft.com/office/drawing/2014/main" xmlns="" id="{00000000-0008-0000-0300-0000CD000000}"/>
            </a:ext>
          </a:extLst>
        </xdr:cNvPr>
        <xdr:cNvSpPr/>
      </xdr:nvSpPr>
      <xdr:spPr>
        <a:xfrm>
          <a:off x="2286000" y="142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113647</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1955800" y="1434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52710</xdr:rowOff>
    </xdr:from>
    <xdr:to>
      <xdr:col>7</xdr:col>
      <xdr:colOff>31750</xdr:colOff>
      <xdr:row>83</xdr:row>
      <xdr:rowOff>154310</xdr:rowOff>
    </xdr:to>
    <xdr:sp macro="" textlink="">
      <xdr:nvSpPr>
        <xdr:cNvPr id="207" name="フローチャート: 判断 206">
          <a:extLst>
            <a:ext uri="{FF2B5EF4-FFF2-40B4-BE49-F238E27FC236}">
              <a16:creationId xmlns:a16="http://schemas.microsoft.com/office/drawing/2014/main" xmlns="" id="{00000000-0008-0000-0300-0000CF000000}"/>
            </a:ext>
          </a:extLst>
        </xdr:cNvPr>
        <xdr:cNvSpPr/>
      </xdr:nvSpPr>
      <xdr:spPr>
        <a:xfrm>
          <a:off x="1397000" y="142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139087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1066800" y="14369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xmlns=""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51595</xdr:rowOff>
    </xdr:from>
    <xdr:to>
      <xdr:col>23</xdr:col>
      <xdr:colOff>184150</xdr:colOff>
      <xdr:row>82</xdr:row>
      <xdr:rowOff>153195</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4902200" y="141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68122</xdr:rowOff>
    </xdr:from>
    <xdr:ext cx="762000" cy="259045"/>
    <xdr:sp macro="" textlink="">
      <xdr:nvSpPr>
        <xdr:cNvPr id="215" name="人件費・物件費等の状況該当値テキスト">
          <a:extLst>
            <a:ext uri="{FF2B5EF4-FFF2-40B4-BE49-F238E27FC236}">
              <a16:creationId xmlns:a16="http://schemas.microsoft.com/office/drawing/2014/main" xmlns="" id="{00000000-0008-0000-0300-0000D7000000}"/>
            </a:ext>
          </a:extLst>
        </xdr:cNvPr>
        <xdr:cNvSpPr txBox="1"/>
      </xdr:nvSpPr>
      <xdr:spPr>
        <a:xfrm>
          <a:off x="5041900" y="1395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26029</xdr:rowOff>
    </xdr:from>
    <xdr:to>
      <xdr:col>19</xdr:col>
      <xdr:colOff>184150</xdr:colOff>
      <xdr:row>82</xdr:row>
      <xdr:rowOff>127629</xdr:rowOff>
    </xdr:to>
    <xdr:sp macro="" textlink="">
      <xdr:nvSpPr>
        <xdr:cNvPr id="216" name="楕円 215">
          <a:extLst>
            <a:ext uri="{FF2B5EF4-FFF2-40B4-BE49-F238E27FC236}">
              <a16:creationId xmlns:a16="http://schemas.microsoft.com/office/drawing/2014/main" xmlns="" id="{00000000-0008-0000-0300-0000D8000000}"/>
            </a:ext>
          </a:extLst>
        </xdr:cNvPr>
        <xdr:cNvSpPr/>
      </xdr:nvSpPr>
      <xdr:spPr>
        <a:xfrm>
          <a:off x="4064000" y="1408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137806</xdr:rowOff>
    </xdr:from>
    <xdr:ext cx="7366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3733800" y="13853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12298</xdr:rowOff>
    </xdr:from>
    <xdr:to>
      <xdr:col>15</xdr:col>
      <xdr:colOff>133350</xdr:colOff>
      <xdr:row>82</xdr:row>
      <xdr:rowOff>113898</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3175000" y="1407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124075</xdr:rowOff>
    </xdr:from>
    <xdr:ext cx="7620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2844800" y="13840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15859</xdr:rowOff>
    </xdr:from>
    <xdr:to>
      <xdr:col>11</xdr:col>
      <xdr:colOff>82550</xdr:colOff>
      <xdr:row>82</xdr:row>
      <xdr:rowOff>117459</xdr:rowOff>
    </xdr:to>
    <xdr:sp macro="" textlink="">
      <xdr:nvSpPr>
        <xdr:cNvPr id="220" name="楕円 219">
          <a:extLst>
            <a:ext uri="{FF2B5EF4-FFF2-40B4-BE49-F238E27FC236}">
              <a16:creationId xmlns:a16="http://schemas.microsoft.com/office/drawing/2014/main" xmlns="" id="{00000000-0008-0000-0300-0000DC000000}"/>
            </a:ext>
          </a:extLst>
        </xdr:cNvPr>
        <xdr:cNvSpPr/>
      </xdr:nvSpPr>
      <xdr:spPr>
        <a:xfrm>
          <a:off x="2286000" y="1407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127636</xdr:rowOff>
    </xdr:from>
    <xdr:ext cx="762000" cy="259045"/>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1955800" y="1384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163686</xdr:rowOff>
    </xdr:from>
    <xdr:to>
      <xdr:col>7</xdr:col>
      <xdr:colOff>31750</xdr:colOff>
      <xdr:row>82</xdr:row>
      <xdr:rowOff>93836</xdr:rowOff>
    </xdr:to>
    <xdr:sp macro="" textlink="">
      <xdr:nvSpPr>
        <xdr:cNvPr id="222" name="楕円 221">
          <a:extLst>
            <a:ext uri="{FF2B5EF4-FFF2-40B4-BE49-F238E27FC236}">
              <a16:creationId xmlns:a16="http://schemas.microsoft.com/office/drawing/2014/main" xmlns="" id="{00000000-0008-0000-0300-0000DE000000}"/>
            </a:ext>
          </a:extLst>
        </xdr:cNvPr>
        <xdr:cNvSpPr/>
      </xdr:nvSpPr>
      <xdr:spPr>
        <a:xfrm>
          <a:off x="1397000" y="1405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104013</xdr:rowOff>
    </xdr:from>
    <xdr:ext cx="762000" cy="259045"/>
    <xdr:sp macro="" textlink="">
      <xdr:nvSpPr>
        <xdr:cNvPr id="223" name="テキスト ボックス 222">
          <a:extLst>
            <a:ext uri="{FF2B5EF4-FFF2-40B4-BE49-F238E27FC236}">
              <a16:creationId xmlns:a16="http://schemas.microsoft.com/office/drawing/2014/main" xmlns="" id="{00000000-0008-0000-0300-0000DF000000}"/>
            </a:ext>
          </a:extLst>
        </xdr:cNvPr>
        <xdr:cNvSpPr txBox="1"/>
      </xdr:nvSpPr>
      <xdr:spPr>
        <a:xfrm>
          <a:off x="1066800" y="1382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xmlns=""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xmlns=""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xmlns=""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xmlns=""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xmlns=""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全国平均よりも高い水準となっており、他団体の状況等を考慮しながら、給与の適正管理に努めていきます。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年度の数値については、前年度数値を引用しています。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xmlns=""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xmlns=""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xmlns=""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xmlns=""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xmlns=""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86</xdr:row>
      <xdr:rowOff>49893</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flipV="1">
          <a:off x="17018000" y="13932807"/>
          <a:ext cx="0" cy="8617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21970</xdr:rowOff>
    </xdr:from>
    <xdr:ext cx="762000" cy="259045"/>
    <xdr:sp macro="" textlink="">
      <xdr:nvSpPr>
        <xdr:cNvPr id="255" name="給与水準   （国との比較）最小値テキスト">
          <a:extLst>
            <a:ext uri="{FF2B5EF4-FFF2-40B4-BE49-F238E27FC236}">
              <a16:creationId xmlns:a16="http://schemas.microsoft.com/office/drawing/2014/main" xmlns="" id="{00000000-0008-0000-0300-0000FF000000}"/>
            </a:ext>
          </a:extLst>
        </xdr:cNvPr>
        <xdr:cNvSpPr txBox="1"/>
      </xdr:nvSpPr>
      <xdr:spPr>
        <a:xfrm>
          <a:off x="17106900" y="14766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86</xdr:row>
      <xdr:rowOff>49893</xdr:rowOff>
    </xdr:from>
    <xdr:to>
      <xdr:col>81</xdr:col>
      <xdr:colOff>133350</xdr:colOff>
      <xdr:row>86</xdr:row>
      <xdr:rowOff>49893</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a:off x="16929100" y="1479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57" name="給与水準   （国との比較）最大値テキスト">
          <a:extLst>
            <a:ext uri="{FF2B5EF4-FFF2-40B4-BE49-F238E27FC236}">
              <a16:creationId xmlns:a16="http://schemas.microsoft.com/office/drawing/2014/main" xmlns="" id="{00000000-0008-0000-0300-00000101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8" name="直線コネクタ 257">
          <a:extLst>
            <a:ext uri="{FF2B5EF4-FFF2-40B4-BE49-F238E27FC236}">
              <a16:creationId xmlns:a16="http://schemas.microsoft.com/office/drawing/2014/main" xmlns="" id="{00000000-0008-0000-0300-00000201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49893</xdr:rowOff>
    </xdr:from>
    <xdr:to>
      <xdr:col>81</xdr:col>
      <xdr:colOff>44450</xdr:colOff>
      <xdr:row>86</xdr:row>
      <xdr:rowOff>153307</xdr:rowOff>
    </xdr:to>
    <xdr:cxnSp macro="">
      <xdr:nvCxnSpPr>
        <xdr:cNvPr id="259" name="直線コネクタ 258">
          <a:extLst>
            <a:ext uri="{FF2B5EF4-FFF2-40B4-BE49-F238E27FC236}">
              <a16:creationId xmlns:a16="http://schemas.microsoft.com/office/drawing/2014/main" xmlns="" id="{00000000-0008-0000-0300-000003010000}"/>
            </a:ext>
          </a:extLst>
        </xdr:cNvPr>
        <xdr:cNvCxnSpPr/>
      </xdr:nvCxnSpPr>
      <xdr:spPr>
        <a:xfrm flipV="1">
          <a:off x="16179800" y="14794593"/>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13806</xdr:rowOff>
    </xdr:from>
    <xdr:ext cx="762000" cy="259045"/>
    <xdr:sp macro="" textlink="">
      <xdr:nvSpPr>
        <xdr:cNvPr id="260" name="給与水準   （国との比較）平均値テキスト">
          <a:extLst>
            <a:ext uri="{FF2B5EF4-FFF2-40B4-BE49-F238E27FC236}">
              <a16:creationId xmlns:a16="http://schemas.microsoft.com/office/drawing/2014/main" xmlns="" id="{00000000-0008-0000-0300-000004010000}"/>
            </a:ext>
          </a:extLst>
        </xdr:cNvPr>
        <xdr:cNvSpPr txBox="1"/>
      </xdr:nvSpPr>
      <xdr:spPr>
        <a:xfrm>
          <a:off x="17106900" y="14244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168729</xdr:rowOff>
    </xdr:from>
    <xdr:to>
      <xdr:col>81</xdr:col>
      <xdr:colOff>95250</xdr:colOff>
      <xdr:row>84</xdr:row>
      <xdr:rowOff>98879</xdr:rowOff>
    </xdr:to>
    <xdr:sp macro="" textlink="">
      <xdr:nvSpPr>
        <xdr:cNvPr id="261" name="フローチャート: 判断 260">
          <a:extLst>
            <a:ext uri="{FF2B5EF4-FFF2-40B4-BE49-F238E27FC236}">
              <a16:creationId xmlns:a16="http://schemas.microsoft.com/office/drawing/2014/main" xmlns="" id="{00000000-0008-0000-0300-000005010000}"/>
            </a:ext>
          </a:extLst>
        </xdr:cNvPr>
        <xdr:cNvSpPr/>
      </xdr:nvSpPr>
      <xdr:spPr>
        <a:xfrm>
          <a:off x="16967200" y="1439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153307</xdr:rowOff>
    </xdr:from>
    <xdr:to>
      <xdr:col>77</xdr:col>
      <xdr:colOff>44450</xdr:colOff>
      <xdr:row>87</xdr:row>
      <xdr:rowOff>136979</xdr:rowOff>
    </xdr:to>
    <xdr:cxnSp macro="">
      <xdr:nvCxnSpPr>
        <xdr:cNvPr id="262" name="直線コネクタ 261">
          <a:extLst>
            <a:ext uri="{FF2B5EF4-FFF2-40B4-BE49-F238E27FC236}">
              <a16:creationId xmlns:a16="http://schemas.microsoft.com/office/drawing/2014/main" xmlns="" id="{00000000-0008-0000-0300-000006010000}"/>
            </a:ext>
          </a:extLst>
        </xdr:cNvPr>
        <xdr:cNvCxnSpPr/>
      </xdr:nvCxnSpPr>
      <xdr:spPr>
        <a:xfrm flipV="1">
          <a:off x="15290800" y="14898007"/>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66221</xdr:rowOff>
    </xdr:from>
    <xdr:to>
      <xdr:col>77</xdr:col>
      <xdr:colOff>95250</xdr:colOff>
      <xdr:row>84</xdr:row>
      <xdr:rowOff>167821</xdr:rowOff>
    </xdr:to>
    <xdr:sp macro="" textlink="">
      <xdr:nvSpPr>
        <xdr:cNvPr id="263" name="フローチャート: 判断 262">
          <a:extLst>
            <a:ext uri="{FF2B5EF4-FFF2-40B4-BE49-F238E27FC236}">
              <a16:creationId xmlns:a16="http://schemas.microsoft.com/office/drawing/2014/main" xmlns="" id="{00000000-0008-0000-0300-000007010000}"/>
            </a:ext>
          </a:extLst>
        </xdr:cNvPr>
        <xdr:cNvSpPr/>
      </xdr:nvSpPr>
      <xdr:spPr>
        <a:xfrm>
          <a:off x="16129000" y="14468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6548</xdr:rowOff>
    </xdr:from>
    <xdr:ext cx="736600" cy="259045"/>
    <xdr:sp macro="" textlink="">
      <xdr:nvSpPr>
        <xdr:cNvPr id="264" name="テキスト ボックス 263">
          <a:extLst>
            <a:ext uri="{FF2B5EF4-FFF2-40B4-BE49-F238E27FC236}">
              <a16:creationId xmlns:a16="http://schemas.microsoft.com/office/drawing/2014/main" xmlns="" id="{00000000-0008-0000-0300-000008010000}"/>
            </a:ext>
          </a:extLst>
        </xdr:cNvPr>
        <xdr:cNvSpPr txBox="1"/>
      </xdr:nvSpPr>
      <xdr:spPr>
        <a:xfrm>
          <a:off x="15798800" y="14236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87</xdr:row>
      <xdr:rowOff>154214</xdr:rowOff>
    </xdr:to>
    <xdr:cxnSp macro="">
      <xdr:nvCxnSpPr>
        <xdr:cNvPr id="265" name="直線コネクタ 264">
          <a:extLst>
            <a:ext uri="{FF2B5EF4-FFF2-40B4-BE49-F238E27FC236}">
              <a16:creationId xmlns:a16="http://schemas.microsoft.com/office/drawing/2014/main" xmlns="" id="{00000000-0008-0000-0300-000009010000}"/>
            </a:ext>
          </a:extLst>
        </xdr:cNvPr>
        <xdr:cNvCxnSpPr/>
      </xdr:nvCxnSpPr>
      <xdr:spPr>
        <a:xfrm flipV="1">
          <a:off x="14401800" y="1505312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66" name="フローチャート: 判断 265">
          <a:extLst>
            <a:ext uri="{FF2B5EF4-FFF2-40B4-BE49-F238E27FC236}">
              <a16:creationId xmlns:a16="http://schemas.microsoft.com/office/drawing/2014/main" xmlns="" id="{00000000-0008-0000-0300-00000A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67" name="テキスト ボックス 266">
          <a:extLst>
            <a:ext uri="{FF2B5EF4-FFF2-40B4-BE49-F238E27FC236}">
              <a16:creationId xmlns:a16="http://schemas.microsoft.com/office/drawing/2014/main" xmlns="" id="{00000000-0008-0000-0300-00000B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154214</xdr:rowOff>
    </xdr:from>
    <xdr:to>
      <xdr:col>68</xdr:col>
      <xdr:colOff>152400</xdr:colOff>
      <xdr:row>88</xdr:row>
      <xdr:rowOff>137886</xdr:rowOff>
    </xdr:to>
    <xdr:cxnSp macro="">
      <xdr:nvCxnSpPr>
        <xdr:cNvPr id="268" name="直線コネクタ 267">
          <a:extLst>
            <a:ext uri="{FF2B5EF4-FFF2-40B4-BE49-F238E27FC236}">
              <a16:creationId xmlns:a16="http://schemas.microsoft.com/office/drawing/2014/main" xmlns="" id="{00000000-0008-0000-0300-00000C010000}"/>
            </a:ext>
          </a:extLst>
        </xdr:cNvPr>
        <xdr:cNvCxnSpPr/>
      </xdr:nvCxnSpPr>
      <xdr:spPr>
        <a:xfrm flipV="1">
          <a:off x="13512800" y="1507036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117021</xdr:rowOff>
    </xdr:from>
    <xdr:to>
      <xdr:col>68</xdr:col>
      <xdr:colOff>203200</xdr:colOff>
      <xdr:row>84</xdr:row>
      <xdr:rowOff>47171</xdr:rowOff>
    </xdr:to>
    <xdr:sp macro="" textlink="">
      <xdr:nvSpPr>
        <xdr:cNvPr id="269" name="フローチャート: 判断 268">
          <a:extLst>
            <a:ext uri="{FF2B5EF4-FFF2-40B4-BE49-F238E27FC236}">
              <a16:creationId xmlns:a16="http://schemas.microsoft.com/office/drawing/2014/main" xmlns="" id="{00000000-0008-0000-0300-00000D010000}"/>
            </a:ext>
          </a:extLst>
        </xdr:cNvPr>
        <xdr:cNvSpPr/>
      </xdr:nvSpPr>
      <xdr:spPr>
        <a:xfrm>
          <a:off x="14351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57348</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4020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134257</xdr:rowOff>
    </xdr:from>
    <xdr:to>
      <xdr:col>64</xdr:col>
      <xdr:colOff>152400</xdr:colOff>
      <xdr:row>84</xdr:row>
      <xdr:rowOff>64407</xdr:rowOff>
    </xdr:to>
    <xdr:sp macro="" textlink="">
      <xdr:nvSpPr>
        <xdr:cNvPr id="271" name="フローチャート: 判断 270">
          <a:extLst>
            <a:ext uri="{FF2B5EF4-FFF2-40B4-BE49-F238E27FC236}">
              <a16:creationId xmlns:a16="http://schemas.microsoft.com/office/drawing/2014/main" xmlns="" id="{00000000-0008-0000-0300-00000F010000}"/>
            </a:ext>
          </a:extLst>
        </xdr:cNvPr>
        <xdr:cNvSpPr/>
      </xdr:nvSpPr>
      <xdr:spPr>
        <a:xfrm>
          <a:off x="13462000" y="1436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74584</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3131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xmlns=""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66420</xdr:rowOff>
    </xdr:from>
    <xdr:ext cx="762000" cy="259045"/>
    <xdr:sp macro="" textlink="">
      <xdr:nvSpPr>
        <xdr:cNvPr id="279" name="給与水準   （国との比較）該当値テキスト">
          <a:extLst>
            <a:ext uri="{FF2B5EF4-FFF2-40B4-BE49-F238E27FC236}">
              <a16:creationId xmlns:a16="http://schemas.microsoft.com/office/drawing/2014/main" xmlns="" id="{00000000-0008-0000-0300-000017010000}"/>
            </a:ext>
          </a:extLst>
        </xdr:cNvPr>
        <xdr:cNvSpPr txBox="1"/>
      </xdr:nvSpPr>
      <xdr:spPr>
        <a:xfrm>
          <a:off x="17106900" y="14639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102507</xdr:rowOff>
    </xdr:from>
    <xdr:to>
      <xdr:col>77</xdr:col>
      <xdr:colOff>95250</xdr:colOff>
      <xdr:row>87</xdr:row>
      <xdr:rowOff>32657</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6129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17434</xdr:rowOff>
    </xdr:from>
    <xdr:ext cx="7366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5798800" y="14933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2" name="楕円 281">
          <a:extLst>
            <a:ext uri="{FF2B5EF4-FFF2-40B4-BE49-F238E27FC236}">
              <a16:creationId xmlns:a16="http://schemas.microsoft.com/office/drawing/2014/main" xmlns="" id="{00000000-0008-0000-0300-00001A010000}"/>
            </a:ext>
          </a:extLst>
        </xdr:cNvPr>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103414</xdr:rowOff>
    </xdr:from>
    <xdr:to>
      <xdr:col>68</xdr:col>
      <xdr:colOff>203200</xdr:colOff>
      <xdr:row>88</xdr:row>
      <xdr:rowOff>33564</xdr:rowOff>
    </xdr:to>
    <xdr:sp macro="" textlink="">
      <xdr:nvSpPr>
        <xdr:cNvPr id="284" name="楕円 283">
          <a:extLst>
            <a:ext uri="{FF2B5EF4-FFF2-40B4-BE49-F238E27FC236}">
              <a16:creationId xmlns:a16="http://schemas.microsoft.com/office/drawing/2014/main" xmlns="" id="{00000000-0008-0000-0300-00001C010000}"/>
            </a:ext>
          </a:extLst>
        </xdr:cNvPr>
        <xdr:cNvSpPr/>
      </xdr:nvSpPr>
      <xdr:spPr>
        <a:xfrm>
          <a:off x="14351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18341</xdr:rowOff>
    </xdr:from>
    <xdr:ext cx="762000" cy="259045"/>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4020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87086</xdr:rowOff>
    </xdr:from>
    <xdr:to>
      <xdr:col>64</xdr:col>
      <xdr:colOff>152400</xdr:colOff>
      <xdr:row>89</xdr:row>
      <xdr:rowOff>17236</xdr:rowOff>
    </xdr:to>
    <xdr:sp macro="" textlink="">
      <xdr:nvSpPr>
        <xdr:cNvPr id="286" name="楕円 285">
          <a:extLst>
            <a:ext uri="{FF2B5EF4-FFF2-40B4-BE49-F238E27FC236}">
              <a16:creationId xmlns:a16="http://schemas.microsoft.com/office/drawing/2014/main" xmlns="" id="{00000000-0008-0000-0300-00001E010000}"/>
            </a:ext>
          </a:extLst>
        </xdr:cNvPr>
        <xdr:cNvSpPr/>
      </xdr:nvSpPr>
      <xdr:spPr>
        <a:xfrm>
          <a:off x="13462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2013</xdr:rowOff>
    </xdr:from>
    <xdr:ext cx="762000" cy="259045"/>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3131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xmlns=""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xmlns=""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xmlns=""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xmlns=""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xmlns=""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xmlns=""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類似団体平均を上回っていますが、ごみ収集事業等の民間委託の推進などにより、全国及び京都府平均より低い水準となっています。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しかし、人口減少の影響により、昨年度から</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ポイント増加しており、今後も引き続き業務の委託化を進める中で、職員定数の適正な管理に努めていきます。</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xmlns=""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xmlns=""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xmlns=""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xmlns=""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66</xdr:row>
      <xdr:rowOff>134257</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flipV="1">
          <a:off x="17018000" y="10136596"/>
          <a:ext cx="0" cy="13133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106334</xdr:rowOff>
    </xdr:from>
    <xdr:ext cx="762000" cy="259045"/>
    <xdr:sp macro="" textlink="">
      <xdr:nvSpPr>
        <xdr:cNvPr id="320" name="定員管理の状況最小値テキスト">
          <a:extLst>
            <a:ext uri="{FF2B5EF4-FFF2-40B4-BE49-F238E27FC236}">
              <a16:creationId xmlns:a16="http://schemas.microsoft.com/office/drawing/2014/main" xmlns="" id="{00000000-0008-0000-0300-000040010000}"/>
            </a:ext>
          </a:extLst>
        </xdr:cNvPr>
        <xdr:cNvSpPr txBox="1"/>
      </xdr:nvSpPr>
      <xdr:spPr>
        <a:xfrm>
          <a:off x="17106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134257</xdr:rowOff>
    </xdr:from>
    <xdr:to>
      <xdr:col>81</xdr:col>
      <xdr:colOff>133350</xdr:colOff>
      <xdr:row>66</xdr:row>
      <xdr:rowOff>134257</xdr:rowOff>
    </xdr:to>
    <xdr:cxnSp macro="">
      <xdr:nvCxnSpPr>
        <xdr:cNvPr id="321" name="直線コネクタ 320">
          <a:extLst>
            <a:ext uri="{FF2B5EF4-FFF2-40B4-BE49-F238E27FC236}">
              <a16:creationId xmlns:a16="http://schemas.microsoft.com/office/drawing/2014/main" xmlns="" id="{00000000-0008-0000-0300-000041010000}"/>
            </a:ext>
          </a:extLst>
        </xdr:cNvPr>
        <xdr:cNvCxnSpPr/>
      </xdr:nvCxnSpPr>
      <xdr:spPr>
        <a:xfrm>
          <a:off x="16929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2" name="定員管理の状況最大値テキスト">
          <a:extLst>
            <a:ext uri="{FF2B5EF4-FFF2-40B4-BE49-F238E27FC236}">
              <a16:creationId xmlns:a16="http://schemas.microsoft.com/office/drawing/2014/main" xmlns="" id="{00000000-0008-0000-0300-000042010000}"/>
            </a:ext>
          </a:extLst>
        </xdr:cNvPr>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3" name="直線コネクタ 322">
          <a:extLst>
            <a:ext uri="{FF2B5EF4-FFF2-40B4-BE49-F238E27FC236}">
              <a16:creationId xmlns:a16="http://schemas.microsoft.com/office/drawing/2014/main" xmlns="" id="{00000000-0008-0000-0300-000043010000}"/>
            </a:ext>
          </a:extLst>
        </xdr:cNvPr>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48804</xdr:rowOff>
    </xdr:from>
    <xdr:to>
      <xdr:col>81</xdr:col>
      <xdr:colOff>44450</xdr:colOff>
      <xdr:row>63</xdr:row>
      <xdr:rowOff>66040</xdr:rowOff>
    </xdr:to>
    <xdr:cxnSp macro="">
      <xdr:nvCxnSpPr>
        <xdr:cNvPr id="324" name="直線コネクタ 323">
          <a:extLst>
            <a:ext uri="{FF2B5EF4-FFF2-40B4-BE49-F238E27FC236}">
              <a16:creationId xmlns:a16="http://schemas.microsoft.com/office/drawing/2014/main" xmlns="" id="{00000000-0008-0000-0300-000044010000}"/>
            </a:ext>
          </a:extLst>
        </xdr:cNvPr>
        <xdr:cNvCxnSpPr/>
      </xdr:nvCxnSpPr>
      <xdr:spPr>
        <a:xfrm>
          <a:off x="16179800" y="10850154"/>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136814</xdr:rowOff>
    </xdr:from>
    <xdr:ext cx="762000" cy="259045"/>
    <xdr:sp macro="" textlink="">
      <xdr:nvSpPr>
        <xdr:cNvPr id="325" name="定員管理の状況平均値テキスト">
          <a:extLst>
            <a:ext uri="{FF2B5EF4-FFF2-40B4-BE49-F238E27FC236}">
              <a16:creationId xmlns:a16="http://schemas.microsoft.com/office/drawing/2014/main" xmlns="" id="{00000000-0008-0000-0300-000045010000}"/>
            </a:ext>
          </a:extLst>
        </xdr:cNvPr>
        <xdr:cNvSpPr txBox="1"/>
      </xdr:nvSpPr>
      <xdr:spPr>
        <a:xfrm>
          <a:off x="17106900" y="104238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120287</xdr:rowOff>
    </xdr:from>
    <xdr:to>
      <xdr:col>81</xdr:col>
      <xdr:colOff>95250</xdr:colOff>
      <xdr:row>62</xdr:row>
      <xdr:rowOff>50437</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69672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48804</xdr:rowOff>
    </xdr:from>
    <xdr:to>
      <xdr:col>77</xdr:col>
      <xdr:colOff>44450</xdr:colOff>
      <xdr:row>63</xdr:row>
      <xdr:rowOff>66040</xdr:rowOff>
    </xdr:to>
    <xdr:cxnSp macro="">
      <xdr:nvCxnSpPr>
        <xdr:cNvPr id="327" name="直線コネクタ 326">
          <a:extLst>
            <a:ext uri="{FF2B5EF4-FFF2-40B4-BE49-F238E27FC236}">
              <a16:creationId xmlns:a16="http://schemas.microsoft.com/office/drawing/2014/main" xmlns="" id="{00000000-0008-0000-0300-000047010000}"/>
            </a:ext>
          </a:extLst>
        </xdr:cNvPr>
        <xdr:cNvCxnSpPr/>
      </xdr:nvCxnSpPr>
      <xdr:spPr>
        <a:xfrm flipV="1">
          <a:off x="15290800" y="1085015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137523</xdr:rowOff>
    </xdr:from>
    <xdr:to>
      <xdr:col>77</xdr:col>
      <xdr:colOff>95250</xdr:colOff>
      <xdr:row>62</xdr:row>
      <xdr:rowOff>67673</xdr:rowOff>
    </xdr:to>
    <xdr:sp macro="" textlink="">
      <xdr:nvSpPr>
        <xdr:cNvPr id="328" name="フローチャート: 判断 327">
          <a:extLst>
            <a:ext uri="{FF2B5EF4-FFF2-40B4-BE49-F238E27FC236}">
              <a16:creationId xmlns:a16="http://schemas.microsoft.com/office/drawing/2014/main" xmlns="" id="{00000000-0008-0000-0300-000048010000}"/>
            </a:ext>
          </a:extLst>
        </xdr:cNvPr>
        <xdr:cNvSpPr/>
      </xdr:nvSpPr>
      <xdr:spPr>
        <a:xfrm>
          <a:off x="16129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77850</xdr:rowOff>
    </xdr:from>
    <xdr:ext cx="736600" cy="259045"/>
    <xdr:sp macro="" textlink="">
      <xdr:nvSpPr>
        <xdr:cNvPr id="329" name="テキスト ボックス 328">
          <a:extLst>
            <a:ext uri="{FF2B5EF4-FFF2-40B4-BE49-F238E27FC236}">
              <a16:creationId xmlns:a16="http://schemas.microsoft.com/office/drawing/2014/main" xmlns="" id="{00000000-0008-0000-0300-000049010000}"/>
            </a:ext>
          </a:extLst>
        </xdr:cNvPr>
        <xdr:cNvSpPr txBox="1"/>
      </xdr:nvSpPr>
      <xdr:spPr>
        <a:xfrm>
          <a:off x="15798800" y="10364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52251</xdr:rowOff>
    </xdr:from>
    <xdr:to>
      <xdr:col>72</xdr:col>
      <xdr:colOff>203200</xdr:colOff>
      <xdr:row>63</xdr:row>
      <xdr:rowOff>66040</xdr:rowOff>
    </xdr:to>
    <xdr:cxnSp macro="">
      <xdr:nvCxnSpPr>
        <xdr:cNvPr id="330" name="直線コネクタ 329">
          <a:extLst>
            <a:ext uri="{FF2B5EF4-FFF2-40B4-BE49-F238E27FC236}">
              <a16:creationId xmlns:a16="http://schemas.microsoft.com/office/drawing/2014/main" xmlns="" id="{00000000-0008-0000-0300-00004A010000}"/>
            </a:ext>
          </a:extLst>
        </xdr:cNvPr>
        <xdr:cNvCxnSpPr/>
      </xdr:nvCxnSpPr>
      <xdr:spPr>
        <a:xfrm>
          <a:off x="14401800" y="10853601"/>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137523</xdr:rowOff>
    </xdr:from>
    <xdr:to>
      <xdr:col>73</xdr:col>
      <xdr:colOff>44450</xdr:colOff>
      <xdr:row>62</xdr:row>
      <xdr:rowOff>67673</xdr:rowOff>
    </xdr:to>
    <xdr:sp macro="" textlink="">
      <xdr:nvSpPr>
        <xdr:cNvPr id="331" name="フローチャート: 判断 330">
          <a:extLst>
            <a:ext uri="{FF2B5EF4-FFF2-40B4-BE49-F238E27FC236}">
              <a16:creationId xmlns:a16="http://schemas.microsoft.com/office/drawing/2014/main" xmlns="" id="{00000000-0008-0000-0300-00004B010000}"/>
            </a:ext>
          </a:extLst>
        </xdr:cNvPr>
        <xdr:cNvSpPr/>
      </xdr:nvSpPr>
      <xdr:spPr>
        <a:xfrm>
          <a:off x="15240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77850</xdr:rowOff>
    </xdr:from>
    <xdr:ext cx="762000" cy="259045"/>
    <xdr:sp macro="" textlink="">
      <xdr:nvSpPr>
        <xdr:cNvPr id="332" name="テキスト ボックス 331">
          <a:extLst>
            <a:ext uri="{FF2B5EF4-FFF2-40B4-BE49-F238E27FC236}">
              <a16:creationId xmlns:a16="http://schemas.microsoft.com/office/drawing/2014/main" xmlns="" id="{00000000-0008-0000-0300-00004C010000}"/>
            </a:ext>
          </a:extLst>
        </xdr:cNvPr>
        <xdr:cNvSpPr txBox="1"/>
      </xdr:nvSpPr>
      <xdr:spPr>
        <a:xfrm>
          <a:off x="14909800" y="10364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35016</xdr:rowOff>
    </xdr:from>
    <xdr:to>
      <xdr:col>68</xdr:col>
      <xdr:colOff>152400</xdr:colOff>
      <xdr:row>63</xdr:row>
      <xdr:rowOff>52251</xdr:rowOff>
    </xdr:to>
    <xdr:cxnSp macro="">
      <xdr:nvCxnSpPr>
        <xdr:cNvPr id="333" name="直線コネクタ 332">
          <a:extLst>
            <a:ext uri="{FF2B5EF4-FFF2-40B4-BE49-F238E27FC236}">
              <a16:creationId xmlns:a16="http://schemas.microsoft.com/office/drawing/2014/main" xmlns="" id="{00000000-0008-0000-0300-00004D010000}"/>
            </a:ext>
          </a:extLst>
        </xdr:cNvPr>
        <xdr:cNvCxnSpPr/>
      </xdr:nvCxnSpPr>
      <xdr:spPr>
        <a:xfrm>
          <a:off x="13512800" y="1083636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65133</xdr:rowOff>
    </xdr:from>
    <xdr:to>
      <xdr:col>68</xdr:col>
      <xdr:colOff>203200</xdr:colOff>
      <xdr:row>61</xdr:row>
      <xdr:rowOff>166733</xdr:rowOff>
    </xdr:to>
    <xdr:sp macro="" textlink="">
      <xdr:nvSpPr>
        <xdr:cNvPr id="334" name="フローチャート: 判断 333">
          <a:extLst>
            <a:ext uri="{FF2B5EF4-FFF2-40B4-BE49-F238E27FC236}">
              <a16:creationId xmlns:a16="http://schemas.microsoft.com/office/drawing/2014/main" xmlns="" id="{00000000-0008-0000-0300-00004E010000}"/>
            </a:ext>
          </a:extLst>
        </xdr:cNvPr>
        <xdr:cNvSpPr/>
      </xdr:nvSpPr>
      <xdr:spPr>
        <a:xfrm>
          <a:off x="14351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5460</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4020800" y="1029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6" name="フローチャート: 判断 335">
          <a:extLst>
            <a:ext uri="{FF2B5EF4-FFF2-40B4-BE49-F238E27FC236}">
              <a16:creationId xmlns:a16="http://schemas.microsoft.com/office/drawing/2014/main" xmlns="" id="{00000000-0008-0000-0300-000050010000}"/>
            </a:ext>
          </a:extLst>
        </xdr:cNvPr>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77850</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3131800" y="10364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xmlns=""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xmlns=""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xmlns=""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xmlns=""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15240</xdr:rowOff>
    </xdr:from>
    <xdr:to>
      <xdr:col>81</xdr:col>
      <xdr:colOff>95250</xdr:colOff>
      <xdr:row>63</xdr:row>
      <xdr:rowOff>116840</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6967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158767</xdr:rowOff>
    </xdr:from>
    <xdr:ext cx="762000" cy="259045"/>
    <xdr:sp macro="" textlink="">
      <xdr:nvSpPr>
        <xdr:cNvPr id="344" name="定員管理の状況該当値テキスト">
          <a:extLst>
            <a:ext uri="{FF2B5EF4-FFF2-40B4-BE49-F238E27FC236}">
              <a16:creationId xmlns:a16="http://schemas.microsoft.com/office/drawing/2014/main" xmlns="" id="{00000000-0008-0000-0300-000058010000}"/>
            </a:ext>
          </a:extLst>
        </xdr:cNvPr>
        <xdr:cNvSpPr txBox="1"/>
      </xdr:nvSpPr>
      <xdr:spPr>
        <a:xfrm>
          <a:off x="17106900" y="1078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169454</xdr:rowOff>
    </xdr:from>
    <xdr:to>
      <xdr:col>77</xdr:col>
      <xdr:colOff>95250</xdr:colOff>
      <xdr:row>63</xdr:row>
      <xdr:rowOff>99604</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6129000" y="1079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84381</xdr:rowOff>
    </xdr:from>
    <xdr:ext cx="7366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5798800" y="10885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15240</xdr:rowOff>
    </xdr:from>
    <xdr:to>
      <xdr:col>73</xdr:col>
      <xdr:colOff>44450</xdr:colOff>
      <xdr:row>63</xdr:row>
      <xdr:rowOff>116840</xdr:rowOff>
    </xdr:to>
    <xdr:sp macro="" textlink="">
      <xdr:nvSpPr>
        <xdr:cNvPr id="347" name="楕円 346">
          <a:extLst>
            <a:ext uri="{FF2B5EF4-FFF2-40B4-BE49-F238E27FC236}">
              <a16:creationId xmlns:a16="http://schemas.microsoft.com/office/drawing/2014/main" xmlns="" id="{00000000-0008-0000-0300-00005B010000}"/>
            </a:ext>
          </a:extLst>
        </xdr:cNvPr>
        <xdr:cNvSpPr/>
      </xdr:nvSpPr>
      <xdr:spPr>
        <a:xfrm>
          <a:off x="15240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101617</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4909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1451</xdr:rowOff>
    </xdr:from>
    <xdr:to>
      <xdr:col>68</xdr:col>
      <xdr:colOff>203200</xdr:colOff>
      <xdr:row>63</xdr:row>
      <xdr:rowOff>103051</xdr:rowOff>
    </xdr:to>
    <xdr:sp macro="" textlink="">
      <xdr:nvSpPr>
        <xdr:cNvPr id="349" name="楕円 348">
          <a:extLst>
            <a:ext uri="{FF2B5EF4-FFF2-40B4-BE49-F238E27FC236}">
              <a16:creationId xmlns:a16="http://schemas.microsoft.com/office/drawing/2014/main" xmlns="" id="{00000000-0008-0000-0300-00005D010000}"/>
            </a:ext>
          </a:extLst>
        </xdr:cNvPr>
        <xdr:cNvSpPr/>
      </xdr:nvSpPr>
      <xdr:spPr>
        <a:xfrm>
          <a:off x="143510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87828</xdr:rowOff>
    </xdr:from>
    <xdr:ext cx="762000" cy="259045"/>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4020800" y="10889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155666</xdr:rowOff>
    </xdr:from>
    <xdr:to>
      <xdr:col>64</xdr:col>
      <xdr:colOff>152400</xdr:colOff>
      <xdr:row>63</xdr:row>
      <xdr:rowOff>85816</xdr:rowOff>
    </xdr:to>
    <xdr:sp macro="" textlink="">
      <xdr:nvSpPr>
        <xdr:cNvPr id="351" name="楕円 350">
          <a:extLst>
            <a:ext uri="{FF2B5EF4-FFF2-40B4-BE49-F238E27FC236}">
              <a16:creationId xmlns:a16="http://schemas.microsoft.com/office/drawing/2014/main" xmlns="" id="{00000000-0008-0000-0300-00005F010000}"/>
            </a:ext>
          </a:extLst>
        </xdr:cNvPr>
        <xdr:cNvSpPr/>
      </xdr:nvSpPr>
      <xdr:spPr>
        <a:xfrm>
          <a:off x="13462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70593</xdr:rowOff>
    </xdr:from>
    <xdr:ext cx="762000" cy="259045"/>
    <xdr:sp macro="" textlink="">
      <xdr:nvSpPr>
        <xdr:cNvPr id="352" name="テキスト ボックス 351">
          <a:extLst>
            <a:ext uri="{FF2B5EF4-FFF2-40B4-BE49-F238E27FC236}">
              <a16:creationId xmlns:a16="http://schemas.microsoft.com/office/drawing/2014/main" xmlns="" id="{00000000-0008-0000-0300-000060010000}"/>
            </a:ext>
          </a:extLst>
        </xdr:cNvPr>
        <xdr:cNvSpPr txBox="1"/>
      </xdr:nvSpPr>
      <xdr:spPr>
        <a:xfrm>
          <a:off x="13131800" y="108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xmlns=""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xmlns=""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xmlns=""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xmlns=""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xmlns=""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xmlns=""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xmlns=""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実質公債費比率については、平成</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年度減税補てん債の償還終了による元利償還金の減少により昨年度から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の減となっています。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類似団体、全国及び京都府平均より低い値となっており、引き続き適正な市債発行等に努めていきます。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xmlns=""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xmlns=""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xmlns=""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xmlns=""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xmlns=""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xmlns=""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82" name="直線コネクタ 381">
          <a:extLst>
            <a:ext uri="{FF2B5EF4-FFF2-40B4-BE49-F238E27FC236}">
              <a16:creationId xmlns:a16="http://schemas.microsoft.com/office/drawing/2014/main" xmlns="" id="{00000000-0008-0000-0300-00007E010000}"/>
            </a:ext>
          </a:extLst>
        </xdr:cNvPr>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83" name="公債費負担の状況最小値テキスト">
          <a:extLst>
            <a:ext uri="{FF2B5EF4-FFF2-40B4-BE49-F238E27FC236}">
              <a16:creationId xmlns:a16="http://schemas.microsoft.com/office/drawing/2014/main" xmlns="" id="{00000000-0008-0000-0300-00007F010000}"/>
            </a:ext>
          </a:extLst>
        </xdr:cNvPr>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4" name="直線コネクタ 383">
          <a:extLst>
            <a:ext uri="{FF2B5EF4-FFF2-40B4-BE49-F238E27FC236}">
              <a16:creationId xmlns:a16="http://schemas.microsoft.com/office/drawing/2014/main" xmlns="" id="{00000000-0008-0000-0300-000080010000}"/>
            </a:ext>
          </a:extLst>
        </xdr:cNvPr>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5" name="公債費負担の状況最大値テキスト">
          <a:extLst>
            <a:ext uri="{FF2B5EF4-FFF2-40B4-BE49-F238E27FC236}">
              <a16:creationId xmlns:a16="http://schemas.microsoft.com/office/drawing/2014/main" xmlns="" id="{00000000-0008-0000-0300-000081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6" name="直線コネクタ 385">
          <a:extLst>
            <a:ext uri="{FF2B5EF4-FFF2-40B4-BE49-F238E27FC236}">
              <a16:creationId xmlns:a16="http://schemas.microsoft.com/office/drawing/2014/main" xmlns="" id="{00000000-0008-0000-0300-000082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136676</xdr:rowOff>
    </xdr:from>
    <xdr:to>
      <xdr:col>81</xdr:col>
      <xdr:colOff>44450</xdr:colOff>
      <xdr:row>39</xdr:row>
      <xdr:rowOff>22678</xdr:rowOff>
    </xdr:to>
    <xdr:cxnSp macro="">
      <xdr:nvCxnSpPr>
        <xdr:cNvPr id="387" name="直線コネクタ 386">
          <a:extLst>
            <a:ext uri="{FF2B5EF4-FFF2-40B4-BE49-F238E27FC236}">
              <a16:creationId xmlns:a16="http://schemas.microsoft.com/office/drawing/2014/main" xmlns="" id="{00000000-0008-0000-0300-000083010000}"/>
            </a:ext>
          </a:extLst>
        </xdr:cNvPr>
        <xdr:cNvCxnSpPr/>
      </xdr:nvCxnSpPr>
      <xdr:spPr>
        <a:xfrm flipV="1">
          <a:off x="16179800" y="6651776"/>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104822</xdr:rowOff>
    </xdr:from>
    <xdr:ext cx="762000" cy="259045"/>
    <xdr:sp macro="" textlink="">
      <xdr:nvSpPr>
        <xdr:cNvPr id="388" name="公債費負担の状況平均値テキスト">
          <a:extLst>
            <a:ext uri="{FF2B5EF4-FFF2-40B4-BE49-F238E27FC236}">
              <a16:creationId xmlns:a16="http://schemas.microsoft.com/office/drawing/2014/main" xmlns="" id="{00000000-0008-0000-0300-000084010000}"/>
            </a:ext>
          </a:extLst>
        </xdr:cNvPr>
        <xdr:cNvSpPr txBox="1"/>
      </xdr:nvSpPr>
      <xdr:spPr>
        <a:xfrm>
          <a:off x="17106900" y="67913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132745</xdr:rowOff>
    </xdr:from>
    <xdr:to>
      <xdr:col>81</xdr:col>
      <xdr:colOff>95250</xdr:colOff>
      <xdr:row>40</xdr:row>
      <xdr:rowOff>62895</xdr:rowOff>
    </xdr:to>
    <xdr:sp macro="" textlink="">
      <xdr:nvSpPr>
        <xdr:cNvPr id="389" name="フローチャート: 判断 388">
          <a:extLst>
            <a:ext uri="{FF2B5EF4-FFF2-40B4-BE49-F238E27FC236}">
              <a16:creationId xmlns:a16="http://schemas.microsoft.com/office/drawing/2014/main" xmlns="" id="{00000000-0008-0000-0300-000085010000}"/>
            </a:ext>
          </a:extLst>
        </xdr:cNvPr>
        <xdr:cNvSpPr/>
      </xdr:nvSpPr>
      <xdr:spPr>
        <a:xfrm>
          <a:off x="169672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22678</xdr:rowOff>
    </xdr:from>
    <xdr:to>
      <xdr:col>77</xdr:col>
      <xdr:colOff>44450</xdr:colOff>
      <xdr:row>39</xdr:row>
      <xdr:rowOff>22678</xdr:rowOff>
    </xdr:to>
    <xdr:cxnSp macro="">
      <xdr:nvCxnSpPr>
        <xdr:cNvPr id="390" name="直線コネクタ 389">
          <a:extLst>
            <a:ext uri="{FF2B5EF4-FFF2-40B4-BE49-F238E27FC236}">
              <a16:creationId xmlns:a16="http://schemas.microsoft.com/office/drawing/2014/main" xmlns="" id="{00000000-0008-0000-0300-000086010000}"/>
            </a:ext>
          </a:extLst>
        </xdr:cNvPr>
        <xdr:cNvCxnSpPr/>
      </xdr:nvCxnSpPr>
      <xdr:spPr>
        <a:xfrm>
          <a:off x="15290800" y="6709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91" name="フローチャート: 判断 390">
          <a:extLst>
            <a:ext uri="{FF2B5EF4-FFF2-40B4-BE49-F238E27FC236}">
              <a16:creationId xmlns:a16="http://schemas.microsoft.com/office/drawing/2014/main" xmlns="" id="{00000000-0008-0000-0300-000087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2" name="テキスト ボックス 391">
          <a:extLst>
            <a:ext uri="{FF2B5EF4-FFF2-40B4-BE49-F238E27FC236}">
              <a16:creationId xmlns:a16="http://schemas.microsoft.com/office/drawing/2014/main" xmlns="" id="{00000000-0008-0000-0300-000088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22678</xdr:rowOff>
    </xdr:from>
    <xdr:to>
      <xdr:col>72</xdr:col>
      <xdr:colOff>203200</xdr:colOff>
      <xdr:row>39</xdr:row>
      <xdr:rowOff>22678</xdr:rowOff>
    </xdr:to>
    <xdr:cxnSp macro="">
      <xdr:nvCxnSpPr>
        <xdr:cNvPr id="393" name="直線コネクタ 392">
          <a:extLst>
            <a:ext uri="{FF2B5EF4-FFF2-40B4-BE49-F238E27FC236}">
              <a16:creationId xmlns:a16="http://schemas.microsoft.com/office/drawing/2014/main" xmlns="" id="{00000000-0008-0000-0300-000089010000}"/>
            </a:ext>
          </a:extLst>
        </xdr:cNvPr>
        <xdr:cNvCxnSpPr/>
      </xdr:nvCxnSpPr>
      <xdr:spPr>
        <a:xfrm>
          <a:off x="14401800" y="6709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4" name="フローチャート: 判断 393">
          <a:extLst>
            <a:ext uri="{FF2B5EF4-FFF2-40B4-BE49-F238E27FC236}">
              <a16:creationId xmlns:a16="http://schemas.microsoft.com/office/drawing/2014/main" xmlns="" id="{00000000-0008-0000-0300-00008A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22678</xdr:rowOff>
    </xdr:from>
    <xdr:to>
      <xdr:col>68</xdr:col>
      <xdr:colOff>152400</xdr:colOff>
      <xdr:row>39</xdr:row>
      <xdr:rowOff>57150</xdr:rowOff>
    </xdr:to>
    <xdr:cxnSp macro="">
      <xdr:nvCxnSpPr>
        <xdr:cNvPr id="396" name="直線コネクタ 395">
          <a:extLst>
            <a:ext uri="{FF2B5EF4-FFF2-40B4-BE49-F238E27FC236}">
              <a16:creationId xmlns:a16="http://schemas.microsoft.com/office/drawing/2014/main" xmlns="" id="{00000000-0008-0000-0300-00008C010000}"/>
            </a:ext>
          </a:extLst>
        </xdr:cNvPr>
        <xdr:cNvCxnSpPr/>
      </xdr:nvCxnSpPr>
      <xdr:spPr>
        <a:xfrm flipV="1">
          <a:off x="13512800" y="67092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30238</xdr:rowOff>
    </xdr:from>
    <xdr:to>
      <xdr:col>68</xdr:col>
      <xdr:colOff>203200</xdr:colOff>
      <xdr:row>40</xdr:row>
      <xdr:rowOff>131838</xdr:rowOff>
    </xdr:to>
    <xdr:sp macro="" textlink="">
      <xdr:nvSpPr>
        <xdr:cNvPr id="397" name="フローチャート: 判断 396">
          <a:extLst>
            <a:ext uri="{FF2B5EF4-FFF2-40B4-BE49-F238E27FC236}">
              <a16:creationId xmlns:a16="http://schemas.microsoft.com/office/drawing/2014/main" xmlns="" id="{00000000-0008-0000-0300-00008D010000}"/>
            </a:ext>
          </a:extLst>
        </xdr:cNvPr>
        <xdr:cNvSpPr/>
      </xdr:nvSpPr>
      <xdr:spPr>
        <a:xfrm>
          <a:off x="14351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116615</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4020800" y="697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99" name="フローチャート: 判断 398">
          <a:extLst>
            <a:ext uri="{FF2B5EF4-FFF2-40B4-BE49-F238E27FC236}">
              <a16:creationId xmlns:a16="http://schemas.microsoft.com/office/drawing/2014/main" xmlns="" id="{00000000-0008-0000-0300-00008F010000}"/>
            </a:ext>
          </a:extLst>
        </xdr:cNvPr>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xmlns=""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xmlns=""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xmlns=""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85876</xdr:rowOff>
    </xdr:from>
    <xdr:to>
      <xdr:col>81</xdr:col>
      <xdr:colOff>95250</xdr:colOff>
      <xdr:row>39</xdr:row>
      <xdr:rowOff>16026</xdr:rowOff>
    </xdr:to>
    <xdr:sp macro="" textlink="">
      <xdr:nvSpPr>
        <xdr:cNvPr id="406" name="楕円 405">
          <a:extLst>
            <a:ext uri="{FF2B5EF4-FFF2-40B4-BE49-F238E27FC236}">
              <a16:creationId xmlns:a16="http://schemas.microsoft.com/office/drawing/2014/main" xmlns="" id="{00000000-0008-0000-0300-000096010000}"/>
            </a:ext>
          </a:extLst>
        </xdr:cNvPr>
        <xdr:cNvSpPr/>
      </xdr:nvSpPr>
      <xdr:spPr>
        <a:xfrm>
          <a:off x="169672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102403</xdr:rowOff>
    </xdr:from>
    <xdr:ext cx="762000" cy="259045"/>
    <xdr:sp macro="" textlink="">
      <xdr:nvSpPr>
        <xdr:cNvPr id="407" name="公債費負担の状況該当値テキスト">
          <a:extLst>
            <a:ext uri="{FF2B5EF4-FFF2-40B4-BE49-F238E27FC236}">
              <a16:creationId xmlns:a16="http://schemas.microsoft.com/office/drawing/2014/main" xmlns="" id="{00000000-0008-0000-0300-000097010000}"/>
            </a:ext>
          </a:extLst>
        </xdr:cNvPr>
        <xdr:cNvSpPr txBox="1"/>
      </xdr:nvSpPr>
      <xdr:spPr>
        <a:xfrm>
          <a:off x="17106900" y="64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143328</xdr:rowOff>
    </xdr:from>
    <xdr:to>
      <xdr:col>77</xdr:col>
      <xdr:colOff>95250</xdr:colOff>
      <xdr:row>39</xdr:row>
      <xdr:rowOff>73478</xdr:rowOff>
    </xdr:to>
    <xdr:sp macro="" textlink="">
      <xdr:nvSpPr>
        <xdr:cNvPr id="408" name="楕円 407">
          <a:extLst>
            <a:ext uri="{FF2B5EF4-FFF2-40B4-BE49-F238E27FC236}">
              <a16:creationId xmlns:a16="http://schemas.microsoft.com/office/drawing/2014/main" xmlns="" id="{00000000-0008-0000-0300-000098010000}"/>
            </a:ext>
          </a:extLst>
        </xdr:cNvPr>
        <xdr:cNvSpPr/>
      </xdr:nvSpPr>
      <xdr:spPr>
        <a:xfrm>
          <a:off x="16129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143328</xdr:rowOff>
    </xdr:from>
    <xdr:to>
      <xdr:col>73</xdr:col>
      <xdr:colOff>44450</xdr:colOff>
      <xdr:row>39</xdr:row>
      <xdr:rowOff>73478</xdr:rowOff>
    </xdr:to>
    <xdr:sp macro="" textlink="">
      <xdr:nvSpPr>
        <xdr:cNvPr id="410" name="楕円 409">
          <a:extLst>
            <a:ext uri="{FF2B5EF4-FFF2-40B4-BE49-F238E27FC236}">
              <a16:creationId xmlns:a16="http://schemas.microsoft.com/office/drawing/2014/main" xmlns="" id="{00000000-0008-0000-0300-00009A010000}"/>
            </a:ext>
          </a:extLst>
        </xdr:cNvPr>
        <xdr:cNvSpPr/>
      </xdr:nvSpPr>
      <xdr:spPr>
        <a:xfrm>
          <a:off x="15240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83655</xdr:rowOff>
    </xdr:from>
    <xdr:ext cx="762000" cy="259045"/>
    <xdr:sp macro="" textlink="">
      <xdr:nvSpPr>
        <xdr:cNvPr id="411" name="テキスト ボックス 410">
          <a:extLst>
            <a:ext uri="{FF2B5EF4-FFF2-40B4-BE49-F238E27FC236}">
              <a16:creationId xmlns:a16="http://schemas.microsoft.com/office/drawing/2014/main" xmlns="" id="{00000000-0008-0000-0300-00009B010000}"/>
            </a:ext>
          </a:extLst>
        </xdr:cNvPr>
        <xdr:cNvSpPr txBox="1"/>
      </xdr:nvSpPr>
      <xdr:spPr>
        <a:xfrm>
          <a:off x="14909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143328</xdr:rowOff>
    </xdr:from>
    <xdr:to>
      <xdr:col>68</xdr:col>
      <xdr:colOff>203200</xdr:colOff>
      <xdr:row>39</xdr:row>
      <xdr:rowOff>73478</xdr:rowOff>
    </xdr:to>
    <xdr:sp macro="" textlink="">
      <xdr:nvSpPr>
        <xdr:cNvPr id="412" name="楕円 411">
          <a:extLst>
            <a:ext uri="{FF2B5EF4-FFF2-40B4-BE49-F238E27FC236}">
              <a16:creationId xmlns:a16="http://schemas.microsoft.com/office/drawing/2014/main" xmlns="" id="{00000000-0008-0000-0300-00009C010000}"/>
            </a:ext>
          </a:extLst>
        </xdr:cNvPr>
        <xdr:cNvSpPr/>
      </xdr:nvSpPr>
      <xdr:spPr>
        <a:xfrm>
          <a:off x="14351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83655</xdr:rowOff>
    </xdr:from>
    <xdr:ext cx="762000" cy="259045"/>
    <xdr:sp macro="" textlink="">
      <xdr:nvSpPr>
        <xdr:cNvPr id="413" name="テキスト ボックス 412">
          <a:extLst>
            <a:ext uri="{FF2B5EF4-FFF2-40B4-BE49-F238E27FC236}">
              <a16:creationId xmlns:a16="http://schemas.microsoft.com/office/drawing/2014/main" xmlns="" id="{00000000-0008-0000-0300-00009D010000}"/>
            </a:ext>
          </a:extLst>
        </xdr:cNvPr>
        <xdr:cNvSpPr txBox="1"/>
      </xdr:nvSpPr>
      <xdr:spPr>
        <a:xfrm>
          <a:off x="14020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4" name="楕円 413">
          <a:extLst>
            <a:ext uri="{FF2B5EF4-FFF2-40B4-BE49-F238E27FC236}">
              <a16:creationId xmlns:a16="http://schemas.microsoft.com/office/drawing/2014/main" xmlns="" id="{00000000-0008-0000-0300-00009E010000}"/>
            </a:ext>
          </a:extLst>
        </xdr:cNvPr>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15" name="テキスト ボックス 414">
          <a:extLst>
            <a:ext uri="{FF2B5EF4-FFF2-40B4-BE49-F238E27FC236}">
              <a16:creationId xmlns:a16="http://schemas.microsoft.com/office/drawing/2014/main" xmlns="" id="{00000000-0008-0000-0300-00009F010000}"/>
            </a:ext>
          </a:extLst>
        </xdr:cNvPr>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xmlns=""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xmlns=""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xmlns=""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xmlns=""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xmlns=""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xmlns=""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xmlns=""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xmlns=""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xmlns=""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充当可能財源額等が将来負担額を上回っており将来負担比率は算出されませんでした。引き続き、適正な市債の発行に努めるなど、将来世代へ過大な負担を残さないよう、持続可能な財政運営への取組みを進めていきます。</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xmlns=""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xmlns=""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xmlns=""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a:extLst>
            <a:ext uri="{FF2B5EF4-FFF2-40B4-BE49-F238E27FC236}">
              <a16:creationId xmlns:a16="http://schemas.microsoft.com/office/drawing/2014/main" xmlns="" id="{00000000-0008-0000-0300-0000B0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a:extLst>
            <a:ext uri="{FF2B5EF4-FFF2-40B4-BE49-F238E27FC236}">
              <a16:creationId xmlns:a16="http://schemas.microsoft.com/office/drawing/2014/main" xmlns="" id="{00000000-0008-0000-0300-0000B1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a:extLst>
            <a:ext uri="{FF2B5EF4-FFF2-40B4-BE49-F238E27FC236}">
              <a16:creationId xmlns:a16="http://schemas.microsoft.com/office/drawing/2014/main" xmlns="" id="{00000000-0008-0000-0300-0000B2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a:extLst>
            <a:ext uri="{FF2B5EF4-FFF2-40B4-BE49-F238E27FC236}">
              <a16:creationId xmlns:a16="http://schemas.microsoft.com/office/drawing/2014/main" xmlns="" id="{00000000-0008-0000-0300-0000B3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a:extLst>
            <a:ext uri="{FF2B5EF4-FFF2-40B4-BE49-F238E27FC236}">
              <a16:creationId xmlns:a16="http://schemas.microsoft.com/office/drawing/2014/main" xmlns="" id="{00000000-0008-0000-0300-0000B4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a:extLst>
            <a:ext uri="{FF2B5EF4-FFF2-40B4-BE49-F238E27FC236}">
              <a16:creationId xmlns:a16="http://schemas.microsoft.com/office/drawing/2014/main" xmlns="" id="{00000000-0008-0000-0300-0000B5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a:extLst>
            <a:ext uri="{FF2B5EF4-FFF2-40B4-BE49-F238E27FC236}">
              <a16:creationId xmlns:a16="http://schemas.microsoft.com/office/drawing/2014/main" xmlns="" id="{00000000-0008-0000-0300-0000B6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a:extLst>
            <a:ext uri="{FF2B5EF4-FFF2-40B4-BE49-F238E27FC236}">
              <a16:creationId xmlns:a16="http://schemas.microsoft.com/office/drawing/2014/main" xmlns="" id="{00000000-0008-0000-0300-0000B7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a:extLst>
            <a:ext uri="{FF2B5EF4-FFF2-40B4-BE49-F238E27FC236}">
              <a16:creationId xmlns:a16="http://schemas.microsoft.com/office/drawing/2014/main" xmlns="" id="{00000000-0008-0000-0300-0000B8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a:extLst>
            <a:ext uri="{FF2B5EF4-FFF2-40B4-BE49-F238E27FC236}">
              <a16:creationId xmlns:a16="http://schemas.microsoft.com/office/drawing/2014/main" xmlns="" id="{00000000-0008-0000-0300-0000B9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xmlns=""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xmlns=""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2470</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flipV="1">
          <a:off x="17018000" y="2370667"/>
          <a:ext cx="0" cy="15751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145997</xdr:rowOff>
    </xdr:from>
    <xdr:ext cx="762000" cy="259045"/>
    <xdr:sp macro="" textlink="">
      <xdr:nvSpPr>
        <xdr:cNvPr id="445" name="将来負担の状況最小値テキスト">
          <a:extLst>
            <a:ext uri="{FF2B5EF4-FFF2-40B4-BE49-F238E27FC236}">
              <a16:creationId xmlns:a16="http://schemas.microsoft.com/office/drawing/2014/main" xmlns="" id="{00000000-0008-0000-0300-0000BD010000}"/>
            </a:ext>
          </a:extLst>
        </xdr:cNvPr>
        <xdr:cNvSpPr txBox="1"/>
      </xdr:nvSpPr>
      <xdr:spPr>
        <a:xfrm>
          <a:off x="17106900" y="391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2470</xdr:rowOff>
    </xdr:from>
    <xdr:to>
      <xdr:col>81</xdr:col>
      <xdr:colOff>133350</xdr:colOff>
      <xdr:row>23</xdr:row>
      <xdr:rowOff>2470</xdr:rowOff>
    </xdr:to>
    <xdr:cxnSp macro="">
      <xdr:nvCxnSpPr>
        <xdr:cNvPr id="446" name="直線コネクタ 445">
          <a:extLst>
            <a:ext uri="{FF2B5EF4-FFF2-40B4-BE49-F238E27FC236}">
              <a16:creationId xmlns:a16="http://schemas.microsoft.com/office/drawing/2014/main" xmlns="" id="{00000000-0008-0000-0300-0000BE010000}"/>
            </a:ext>
          </a:extLst>
        </xdr:cNvPr>
        <xdr:cNvCxnSpPr/>
      </xdr:nvCxnSpPr>
      <xdr:spPr>
        <a:xfrm>
          <a:off x="16929100" y="3945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a:extLst>
            <a:ext uri="{FF2B5EF4-FFF2-40B4-BE49-F238E27FC236}">
              <a16:creationId xmlns:a16="http://schemas.microsoft.com/office/drawing/2014/main" xmlns="" id="{00000000-0008-0000-0300-0000BF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a:extLst>
            <a:ext uri="{FF2B5EF4-FFF2-40B4-BE49-F238E27FC236}">
              <a16:creationId xmlns:a16="http://schemas.microsoft.com/office/drawing/2014/main" xmlns="" id="{00000000-0008-0000-0300-0000C0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53851</xdr:rowOff>
    </xdr:from>
    <xdr:ext cx="762000" cy="259045"/>
    <xdr:sp macro="" textlink="">
      <xdr:nvSpPr>
        <xdr:cNvPr id="449" name="将来負担の状況平均値テキスト">
          <a:extLst>
            <a:ext uri="{FF2B5EF4-FFF2-40B4-BE49-F238E27FC236}">
              <a16:creationId xmlns:a16="http://schemas.microsoft.com/office/drawing/2014/main" xmlns="" id="{00000000-0008-0000-0300-0000C1010000}"/>
            </a:ext>
          </a:extLst>
        </xdr:cNvPr>
        <xdr:cNvSpPr txBox="1"/>
      </xdr:nvSpPr>
      <xdr:spPr>
        <a:xfrm>
          <a:off x="17106900" y="24541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81774</xdr:rowOff>
    </xdr:from>
    <xdr:to>
      <xdr:col>81</xdr:col>
      <xdr:colOff>95250</xdr:colOff>
      <xdr:row>15</xdr:row>
      <xdr:rowOff>11924</xdr:rowOff>
    </xdr:to>
    <xdr:sp macro="" textlink="">
      <xdr:nvSpPr>
        <xdr:cNvPr id="450" name="フローチャート: 判断 449">
          <a:extLst>
            <a:ext uri="{FF2B5EF4-FFF2-40B4-BE49-F238E27FC236}">
              <a16:creationId xmlns:a16="http://schemas.microsoft.com/office/drawing/2014/main" xmlns="" id="{00000000-0008-0000-0300-0000C2010000}"/>
            </a:ext>
          </a:extLst>
        </xdr:cNvPr>
        <xdr:cNvSpPr/>
      </xdr:nvSpPr>
      <xdr:spPr>
        <a:xfrm>
          <a:off x="16967200" y="248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152823</xdr:rowOff>
    </xdr:from>
    <xdr:to>
      <xdr:col>77</xdr:col>
      <xdr:colOff>95250</xdr:colOff>
      <xdr:row>15</xdr:row>
      <xdr:rowOff>82973</xdr:rowOff>
    </xdr:to>
    <xdr:sp macro="" textlink="">
      <xdr:nvSpPr>
        <xdr:cNvPr id="451" name="フローチャート: 判断 450">
          <a:extLst>
            <a:ext uri="{FF2B5EF4-FFF2-40B4-BE49-F238E27FC236}">
              <a16:creationId xmlns:a16="http://schemas.microsoft.com/office/drawing/2014/main" xmlns="" id="{00000000-0008-0000-0300-0000C3010000}"/>
            </a:ext>
          </a:extLst>
        </xdr:cNvPr>
        <xdr:cNvSpPr/>
      </xdr:nvSpPr>
      <xdr:spPr>
        <a:xfrm>
          <a:off x="16129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93150</xdr:rowOff>
    </xdr:from>
    <xdr:ext cx="736600" cy="259045"/>
    <xdr:sp macro="" textlink="">
      <xdr:nvSpPr>
        <xdr:cNvPr id="452" name="テキスト ボックス 451">
          <a:extLst>
            <a:ext uri="{FF2B5EF4-FFF2-40B4-BE49-F238E27FC236}">
              <a16:creationId xmlns:a16="http://schemas.microsoft.com/office/drawing/2014/main" xmlns="" id="{00000000-0008-0000-0300-0000C4010000}"/>
            </a:ext>
          </a:extLst>
        </xdr:cNvPr>
        <xdr:cNvSpPr txBox="1"/>
      </xdr:nvSpPr>
      <xdr:spPr>
        <a:xfrm>
          <a:off x="15798800" y="2322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142099</xdr:rowOff>
    </xdr:from>
    <xdr:to>
      <xdr:col>73</xdr:col>
      <xdr:colOff>44450</xdr:colOff>
      <xdr:row>15</xdr:row>
      <xdr:rowOff>72249</xdr:rowOff>
    </xdr:to>
    <xdr:sp macro="" textlink="">
      <xdr:nvSpPr>
        <xdr:cNvPr id="453" name="フローチャート: 判断 452">
          <a:extLst>
            <a:ext uri="{FF2B5EF4-FFF2-40B4-BE49-F238E27FC236}">
              <a16:creationId xmlns:a16="http://schemas.microsoft.com/office/drawing/2014/main" xmlns="" id="{00000000-0008-0000-0300-0000C5010000}"/>
            </a:ext>
          </a:extLst>
        </xdr:cNvPr>
        <xdr:cNvSpPr/>
      </xdr:nvSpPr>
      <xdr:spPr>
        <a:xfrm>
          <a:off x="152400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82426</xdr:rowOff>
    </xdr:from>
    <xdr:ext cx="762000" cy="259045"/>
    <xdr:sp macro="" textlink="">
      <xdr:nvSpPr>
        <xdr:cNvPr id="454" name="テキスト ボックス 453">
          <a:extLst>
            <a:ext uri="{FF2B5EF4-FFF2-40B4-BE49-F238E27FC236}">
              <a16:creationId xmlns:a16="http://schemas.microsoft.com/office/drawing/2014/main" xmlns="" id="{00000000-0008-0000-0300-0000C6010000}"/>
            </a:ext>
          </a:extLst>
        </xdr:cNvPr>
        <xdr:cNvSpPr txBox="1"/>
      </xdr:nvSpPr>
      <xdr:spPr>
        <a:xfrm>
          <a:off x="14909800" y="231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32315</xdr:rowOff>
    </xdr:from>
    <xdr:to>
      <xdr:col>68</xdr:col>
      <xdr:colOff>203200</xdr:colOff>
      <xdr:row>15</xdr:row>
      <xdr:rowOff>133915</xdr:rowOff>
    </xdr:to>
    <xdr:sp macro="" textlink="">
      <xdr:nvSpPr>
        <xdr:cNvPr id="455" name="フローチャート: 判断 454">
          <a:extLst>
            <a:ext uri="{FF2B5EF4-FFF2-40B4-BE49-F238E27FC236}">
              <a16:creationId xmlns:a16="http://schemas.microsoft.com/office/drawing/2014/main" xmlns="" id="{00000000-0008-0000-0300-0000C7010000}"/>
            </a:ext>
          </a:extLst>
        </xdr:cNvPr>
        <xdr:cNvSpPr/>
      </xdr:nvSpPr>
      <xdr:spPr>
        <a:xfrm>
          <a:off x="14351000" y="260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144092</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4020800" y="237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156986</xdr:rowOff>
    </xdr:from>
    <xdr:to>
      <xdr:col>64</xdr:col>
      <xdr:colOff>152400</xdr:colOff>
      <xdr:row>16</xdr:row>
      <xdr:rowOff>87136</xdr:rowOff>
    </xdr:to>
    <xdr:sp macro="" textlink="">
      <xdr:nvSpPr>
        <xdr:cNvPr id="457" name="フローチャート: 判断 456">
          <a:extLst>
            <a:ext uri="{FF2B5EF4-FFF2-40B4-BE49-F238E27FC236}">
              <a16:creationId xmlns:a16="http://schemas.microsoft.com/office/drawing/2014/main" xmlns="" id="{00000000-0008-0000-0300-0000C9010000}"/>
            </a:ext>
          </a:extLst>
        </xdr:cNvPr>
        <xdr:cNvSpPr/>
      </xdr:nvSpPr>
      <xdr:spPr>
        <a:xfrm>
          <a:off x="13462000" y="272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97313</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3131800" y="2497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xmlns=""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xmlns=""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187,138
184,284
67.54
62,070,855
61,599,097
285,287
34,917,116
43,955,626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ゴミ収集事業の民間委託など、人件費の抑制に取り組んでいるものの、依然として類似団体及び全国平均値を上回っています。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民間活力等を活用し、より一層の効率化に努めていきます。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8115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165100</xdr:rowOff>
    </xdr:from>
    <xdr:to>
      <xdr:col>24</xdr:col>
      <xdr:colOff>25400</xdr:colOff>
      <xdr:row>39</xdr:row>
      <xdr:rowOff>46990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flipV="1">
          <a:off x="3987800" y="66802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81297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253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4775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46990</xdr:rowOff>
    </xdr:from>
    <xdr:to>
      <xdr:col>19</xdr:col>
      <xdr:colOff>187325</xdr:colOff>
      <xdr:row>39</xdr:row>
      <xdr:rowOff>69850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flipV="1">
          <a:off x="3098800" y="6733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168927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616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46990</xdr:rowOff>
    </xdr:from>
    <xdr:to>
      <xdr:col>15</xdr:col>
      <xdr:colOff>98425</xdr:colOff>
      <xdr:row>39</xdr:row>
      <xdr:rowOff>69850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a:off x="2209800" y="6733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87630</xdr:rowOff>
    </xdr:from>
    <xdr:to>
      <xdr:col>15</xdr:col>
      <xdr:colOff>149225</xdr:colOff>
      <xdr:row>38</xdr:row>
      <xdr:rowOff>17780</xdr:rowOff>
    </xdr:to>
    <xdr:sp macro="" textlink="">
      <xdr:nvSpPr>
        <xdr:cNvPr id="73" name="フローチャート: 判断 72">
          <a:extLst>
            <a:ext uri="{FF2B5EF4-FFF2-40B4-BE49-F238E27FC236}">
              <a16:creationId xmlns:a16="http://schemas.microsoft.com/office/drawing/2014/main" xmlns="" id="{00000000-0008-0000-0400-000049000000}"/>
            </a:ext>
          </a:extLst>
        </xdr:cNvPr>
        <xdr:cNvSpPr/>
      </xdr:nvSpPr>
      <xdr:spPr>
        <a:xfrm>
          <a:off x="3048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27957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620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8890</xdr:rowOff>
    </xdr:from>
    <xdr:to>
      <xdr:col>11</xdr:col>
      <xdr:colOff>9525</xdr:colOff>
      <xdr:row>39</xdr:row>
      <xdr:rowOff>46990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a:off x="1320800" y="66954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1270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161307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114300</xdr:rowOff>
    </xdr:from>
    <xdr:to>
      <xdr:col>24</xdr:col>
      <xdr:colOff>76200</xdr:colOff>
      <xdr:row>39</xdr:row>
      <xdr:rowOff>44450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47752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86377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167640</xdr:rowOff>
    </xdr:from>
    <xdr:to>
      <xdr:col>20</xdr:col>
      <xdr:colOff>38100</xdr:colOff>
      <xdr:row>39</xdr:row>
      <xdr:rowOff>97790</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937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82567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19050</xdr:rowOff>
    </xdr:from>
    <xdr:to>
      <xdr:col>15</xdr:col>
      <xdr:colOff>149225</xdr:colOff>
      <xdr:row>39</xdr:row>
      <xdr:rowOff>120650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048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105427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167640</xdr:rowOff>
    </xdr:from>
    <xdr:to>
      <xdr:col>11</xdr:col>
      <xdr:colOff>60325</xdr:colOff>
      <xdr:row>39</xdr:row>
      <xdr:rowOff>97790</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2159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82567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129540</xdr:rowOff>
    </xdr:from>
    <xdr:to>
      <xdr:col>6</xdr:col>
      <xdr:colOff>171450</xdr:colOff>
      <xdr:row>39</xdr:row>
      <xdr:rowOff>59690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127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44467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財政健全化推進プランの取組効果などにより、類似団体及び全国平均値より低い数値となっています。しかし、賃金を中心に増加傾向にあり、今後も引き続き歳出の適正化に努めていきます。</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xmlns=""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124714</xdr:rowOff>
    </xdr:from>
    <xdr:to>
      <xdr:col>82</xdr:col>
      <xdr:colOff>107950</xdr:colOff>
      <xdr:row>19</xdr:row>
      <xdr:rowOff>165862</xdr:rowOff>
    </xdr:to>
    <xdr:cxnSp macro="">
      <xdr:nvCxnSpPr>
        <xdr:cNvPr id="120" name="直線コネクタ 119">
          <a:extLst>
            <a:ext uri="{FF2B5EF4-FFF2-40B4-BE49-F238E27FC236}">
              <a16:creationId xmlns:a16="http://schemas.microsoft.com/office/drawing/2014/main" xmlns="" id="{00000000-0008-0000-0400-000078000000}"/>
            </a:ext>
          </a:extLst>
        </xdr:cNvPr>
        <xdr:cNvCxnSpPr/>
      </xdr:nvCxnSpPr>
      <xdr:spPr>
        <a:xfrm flipV="1">
          <a:off x="16510000" y="2353564"/>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137939</xdr:rowOff>
    </xdr:from>
    <xdr:ext cx="762000" cy="259045"/>
    <xdr:sp macro="" textlink="">
      <xdr:nvSpPr>
        <xdr:cNvPr id="121" name="物件費最小値テキスト">
          <a:extLst>
            <a:ext uri="{FF2B5EF4-FFF2-40B4-BE49-F238E27FC236}">
              <a16:creationId xmlns:a16="http://schemas.microsoft.com/office/drawing/2014/main" xmlns="" id="{00000000-0008-0000-0400-000079000000}"/>
            </a:ext>
          </a:extLst>
        </xdr:cNvPr>
        <xdr:cNvSpPr txBox="1"/>
      </xdr:nvSpPr>
      <xdr:spPr>
        <a:xfrm>
          <a:off x="16598900" y="339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165862</xdr:rowOff>
    </xdr:from>
    <xdr:to>
      <xdr:col>82</xdr:col>
      <xdr:colOff>196850</xdr:colOff>
      <xdr:row>19</xdr:row>
      <xdr:rowOff>165862</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a:off x="16421100" y="3423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39641</xdr:rowOff>
    </xdr:from>
    <xdr:ext cx="762000" cy="259045"/>
    <xdr:sp macro="" textlink="">
      <xdr:nvSpPr>
        <xdr:cNvPr id="123" name="物件費最大値テキスト">
          <a:extLst>
            <a:ext uri="{FF2B5EF4-FFF2-40B4-BE49-F238E27FC236}">
              <a16:creationId xmlns:a16="http://schemas.microsoft.com/office/drawing/2014/main" xmlns="" id="{00000000-0008-0000-0400-00007B000000}"/>
            </a:ext>
          </a:extLst>
        </xdr:cNvPr>
        <xdr:cNvSpPr txBox="1"/>
      </xdr:nvSpPr>
      <xdr:spPr>
        <a:xfrm>
          <a:off x="16598900" y="20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124714</xdr:rowOff>
    </xdr:from>
    <xdr:to>
      <xdr:col>82</xdr:col>
      <xdr:colOff>196850</xdr:colOff>
      <xdr:row>13</xdr:row>
      <xdr:rowOff>124714</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a:off x="16421100" y="2353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3556</xdr:rowOff>
    </xdr:from>
    <xdr:to>
      <xdr:col>82</xdr:col>
      <xdr:colOff>107950</xdr:colOff>
      <xdr:row>14</xdr:row>
      <xdr:rowOff>12700</xdr:rowOff>
    </xdr:to>
    <xdr:cxnSp macro="">
      <xdr:nvCxnSpPr>
        <xdr:cNvPr id="125" name="直線コネクタ 124">
          <a:extLst>
            <a:ext uri="{FF2B5EF4-FFF2-40B4-BE49-F238E27FC236}">
              <a16:creationId xmlns:a16="http://schemas.microsoft.com/office/drawing/2014/main" xmlns="" id="{00000000-0008-0000-0400-00007D000000}"/>
            </a:ext>
          </a:extLst>
        </xdr:cNvPr>
        <xdr:cNvCxnSpPr/>
      </xdr:nvCxnSpPr>
      <xdr:spPr>
        <a:xfrm flipV="1">
          <a:off x="15671800" y="24038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167149</xdr:rowOff>
    </xdr:from>
    <xdr:ext cx="762000" cy="259045"/>
    <xdr:sp macro="" textlink="">
      <xdr:nvSpPr>
        <xdr:cNvPr id="126" name="物件費平均値テキスト">
          <a:extLst>
            <a:ext uri="{FF2B5EF4-FFF2-40B4-BE49-F238E27FC236}">
              <a16:creationId xmlns:a16="http://schemas.microsoft.com/office/drawing/2014/main" xmlns="" id="{00000000-0008-0000-0400-00007E000000}"/>
            </a:ext>
          </a:extLst>
        </xdr:cNvPr>
        <xdr:cNvSpPr txBox="1"/>
      </xdr:nvSpPr>
      <xdr:spPr>
        <a:xfrm>
          <a:off x="16598900" y="2567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a:extLst>
            <a:ext uri="{FF2B5EF4-FFF2-40B4-BE49-F238E27FC236}">
              <a16:creationId xmlns:a16="http://schemas.microsoft.com/office/drawing/2014/main" xmlns="" id="{00000000-0008-0000-0400-00007F000000}"/>
            </a:ext>
          </a:extLst>
        </xdr:cNvPr>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8128</xdr:rowOff>
    </xdr:from>
    <xdr:to>
      <xdr:col>78</xdr:col>
      <xdr:colOff>69850</xdr:colOff>
      <xdr:row>14</xdr:row>
      <xdr:rowOff>12700</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4782800" y="24084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37338</xdr:rowOff>
    </xdr:from>
    <xdr:to>
      <xdr:col>78</xdr:col>
      <xdr:colOff>120650</xdr:colOff>
      <xdr:row>15</xdr:row>
      <xdr:rowOff>138938</xdr:rowOff>
    </xdr:to>
    <xdr:sp macro="" textlink="">
      <xdr:nvSpPr>
        <xdr:cNvPr id="129" name="フローチャート: 判断 128">
          <a:extLst>
            <a:ext uri="{FF2B5EF4-FFF2-40B4-BE49-F238E27FC236}">
              <a16:creationId xmlns:a16="http://schemas.microsoft.com/office/drawing/2014/main" xmlns="" id="{00000000-0008-0000-0400-000081000000}"/>
            </a:ext>
          </a:extLst>
        </xdr:cNvPr>
        <xdr:cNvSpPr/>
      </xdr:nvSpPr>
      <xdr:spPr>
        <a:xfrm>
          <a:off x="15621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123715</xdr:rowOff>
    </xdr:from>
    <xdr:ext cx="736600" cy="259045"/>
    <xdr:sp macro="" textlink="">
      <xdr:nvSpPr>
        <xdr:cNvPr id="130" name="テキスト ボックス 129">
          <a:extLst>
            <a:ext uri="{FF2B5EF4-FFF2-40B4-BE49-F238E27FC236}">
              <a16:creationId xmlns:a16="http://schemas.microsoft.com/office/drawing/2014/main" xmlns="" id="{00000000-0008-0000-0400-000082000000}"/>
            </a:ext>
          </a:extLst>
        </xdr:cNvPr>
        <xdr:cNvSpPr txBox="1"/>
      </xdr:nvSpPr>
      <xdr:spPr>
        <a:xfrm>
          <a:off x="15290800" y="2695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143002</xdr:rowOff>
    </xdr:from>
    <xdr:to>
      <xdr:col>73</xdr:col>
      <xdr:colOff>180975</xdr:colOff>
      <xdr:row>14</xdr:row>
      <xdr:rowOff>8128</xdr:rowOff>
    </xdr:to>
    <xdr:cxnSp macro="">
      <xdr:nvCxnSpPr>
        <xdr:cNvPr id="131" name="直線コネクタ 130">
          <a:extLst>
            <a:ext uri="{FF2B5EF4-FFF2-40B4-BE49-F238E27FC236}">
              <a16:creationId xmlns:a16="http://schemas.microsoft.com/office/drawing/2014/main" xmlns="" id="{00000000-0008-0000-0400-000083000000}"/>
            </a:ext>
          </a:extLst>
        </xdr:cNvPr>
        <xdr:cNvCxnSpPr/>
      </xdr:nvCxnSpPr>
      <xdr:spPr>
        <a:xfrm>
          <a:off x="13893800" y="23718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37338</xdr:rowOff>
    </xdr:from>
    <xdr:to>
      <xdr:col>74</xdr:col>
      <xdr:colOff>31750</xdr:colOff>
      <xdr:row>15</xdr:row>
      <xdr:rowOff>138938</xdr:rowOff>
    </xdr:to>
    <xdr:sp macro="" textlink="">
      <xdr:nvSpPr>
        <xdr:cNvPr id="132" name="フローチャート: 判断 131">
          <a:extLst>
            <a:ext uri="{FF2B5EF4-FFF2-40B4-BE49-F238E27FC236}">
              <a16:creationId xmlns:a16="http://schemas.microsoft.com/office/drawing/2014/main" xmlns="" id="{00000000-0008-0000-0400-000084000000}"/>
            </a:ext>
          </a:extLst>
        </xdr:cNvPr>
        <xdr:cNvSpPr/>
      </xdr:nvSpPr>
      <xdr:spPr>
        <a:xfrm>
          <a:off x="14732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123715</xdr:rowOff>
    </xdr:from>
    <xdr:ext cx="762000" cy="259045"/>
    <xdr:sp macro="" textlink="">
      <xdr:nvSpPr>
        <xdr:cNvPr id="133" name="テキスト ボックス 132">
          <a:extLst>
            <a:ext uri="{FF2B5EF4-FFF2-40B4-BE49-F238E27FC236}">
              <a16:creationId xmlns:a16="http://schemas.microsoft.com/office/drawing/2014/main" xmlns="" id="{00000000-0008-0000-0400-000085000000}"/>
            </a:ext>
          </a:extLst>
        </xdr:cNvPr>
        <xdr:cNvSpPr txBox="1"/>
      </xdr:nvSpPr>
      <xdr:spPr>
        <a:xfrm>
          <a:off x="14401800" y="269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129286</xdr:rowOff>
    </xdr:from>
    <xdr:to>
      <xdr:col>69</xdr:col>
      <xdr:colOff>92075</xdr:colOff>
      <xdr:row>13</xdr:row>
      <xdr:rowOff>143002</xdr:rowOff>
    </xdr:to>
    <xdr:cxnSp macro="">
      <xdr:nvCxnSpPr>
        <xdr:cNvPr id="134" name="直線コネクタ 133">
          <a:extLst>
            <a:ext uri="{FF2B5EF4-FFF2-40B4-BE49-F238E27FC236}">
              <a16:creationId xmlns:a16="http://schemas.microsoft.com/office/drawing/2014/main" xmlns="" id="{00000000-0008-0000-0400-000086000000}"/>
            </a:ext>
          </a:extLst>
        </xdr:cNvPr>
        <xdr:cNvCxnSpPr/>
      </xdr:nvCxnSpPr>
      <xdr:spPr>
        <a:xfrm>
          <a:off x="13004800" y="23581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126492</xdr:rowOff>
    </xdr:from>
    <xdr:to>
      <xdr:col>69</xdr:col>
      <xdr:colOff>142875</xdr:colOff>
      <xdr:row>15</xdr:row>
      <xdr:rowOff>56642</xdr:rowOff>
    </xdr:to>
    <xdr:sp macro="" textlink="">
      <xdr:nvSpPr>
        <xdr:cNvPr id="135" name="フローチャート: 判断 134">
          <a:extLst>
            <a:ext uri="{FF2B5EF4-FFF2-40B4-BE49-F238E27FC236}">
              <a16:creationId xmlns:a16="http://schemas.microsoft.com/office/drawing/2014/main" xmlns="" id="{00000000-0008-0000-0400-000087000000}"/>
            </a:ext>
          </a:extLst>
        </xdr:cNvPr>
        <xdr:cNvSpPr/>
      </xdr:nvSpPr>
      <xdr:spPr>
        <a:xfrm>
          <a:off x="13843000" y="252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41419</xdr:rowOff>
    </xdr:from>
    <xdr:ext cx="762000" cy="259045"/>
    <xdr:sp macro="" textlink="">
      <xdr:nvSpPr>
        <xdr:cNvPr id="136" name="テキスト ボックス 135">
          <a:extLst>
            <a:ext uri="{FF2B5EF4-FFF2-40B4-BE49-F238E27FC236}">
              <a16:creationId xmlns:a16="http://schemas.microsoft.com/office/drawing/2014/main" xmlns="" id="{00000000-0008-0000-0400-000088000000}"/>
            </a:ext>
          </a:extLst>
        </xdr:cNvPr>
        <xdr:cNvSpPr txBox="1"/>
      </xdr:nvSpPr>
      <xdr:spPr>
        <a:xfrm>
          <a:off x="13512800" y="261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131064</xdr:rowOff>
    </xdr:from>
    <xdr:to>
      <xdr:col>65</xdr:col>
      <xdr:colOff>53975</xdr:colOff>
      <xdr:row>15</xdr:row>
      <xdr:rowOff>61214</xdr:rowOff>
    </xdr:to>
    <xdr:sp macro="" textlink="">
      <xdr:nvSpPr>
        <xdr:cNvPr id="137" name="フローチャート: 判断 136">
          <a:extLst>
            <a:ext uri="{FF2B5EF4-FFF2-40B4-BE49-F238E27FC236}">
              <a16:creationId xmlns:a16="http://schemas.microsoft.com/office/drawing/2014/main" xmlns="" id="{00000000-0008-0000-0400-000089000000}"/>
            </a:ext>
          </a:extLst>
        </xdr:cNvPr>
        <xdr:cNvSpPr/>
      </xdr:nvSpPr>
      <xdr:spPr>
        <a:xfrm>
          <a:off x="12954000" y="253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45991</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2623800" y="261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124206</xdr:rowOff>
    </xdr:from>
    <xdr:to>
      <xdr:col>82</xdr:col>
      <xdr:colOff>158750</xdr:colOff>
      <xdr:row>14</xdr:row>
      <xdr:rowOff>54356</xdr:rowOff>
    </xdr:to>
    <xdr:sp macro="" textlink="">
      <xdr:nvSpPr>
        <xdr:cNvPr id="144" name="楕円 143">
          <a:extLst>
            <a:ext uri="{FF2B5EF4-FFF2-40B4-BE49-F238E27FC236}">
              <a16:creationId xmlns:a16="http://schemas.microsoft.com/office/drawing/2014/main" xmlns="" id="{00000000-0008-0000-0400-000090000000}"/>
            </a:ext>
          </a:extLst>
        </xdr:cNvPr>
        <xdr:cNvSpPr/>
      </xdr:nvSpPr>
      <xdr:spPr>
        <a:xfrm>
          <a:off x="16459200" y="235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32783</xdr:rowOff>
    </xdr:from>
    <xdr:ext cx="762000" cy="259045"/>
    <xdr:sp macro="" textlink="">
      <xdr:nvSpPr>
        <xdr:cNvPr id="145" name="物件費該当値テキスト">
          <a:extLst>
            <a:ext uri="{FF2B5EF4-FFF2-40B4-BE49-F238E27FC236}">
              <a16:creationId xmlns:a16="http://schemas.microsoft.com/office/drawing/2014/main" xmlns="" id="{00000000-0008-0000-0400-000091000000}"/>
            </a:ext>
          </a:extLst>
        </xdr:cNvPr>
        <xdr:cNvSpPr txBox="1"/>
      </xdr:nvSpPr>
      <xdr:spPr>
        <a:xfrm>
          <a:off x="16598900" y="226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133350</xdr:rowOff>
    </xdr:from>
    <xdr:to>
      <xdr:col>78</xdr:col>
      <xdr:colOff>120650</xdr:colOff>
      <xdr:row>14</xdr:row>
      <xdr:rowOff>63500</xdr:rowOff>
    </xdr:to>
    <xdr:sp macro="" textlink="">
      <xdr:nvSpPr>
        <xdr:cNvPr id="146" name="楕円 145">
          <a:extLst>
            <a:ext uri="{FF2B5EF4-FFF2-40B4-BE49-F238E27FC236}">
              <a16:creationId xmlns:a16="http://schemas.microsoft.com/office/drawing/2014/main" xmlns="" id="{00000000-0008-0000-0400-000092000000}"/>
            </a:ext>
          </a:extLst>
        </xdr:cNvPr>
        <xdr:cNvSpPr/>
      </xdr:nvSpPr>
      <xdr:spPr>
        <a:xfrm>
          <a:off x="15621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73677</xdr:rowOff>
    </xdr:from>
    <xdr:ext cx="7366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5290800" y="213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128778</xdr:rowOff>
    </xdr:from>
    <xdr:to>
      <xdr:col>74</xdr:col>
      <xdr:colOff>31750</xdr:colOff>
      <xdr:row>14</xdr:row>
      <xdr:rowOff>58928</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47320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69105</xdr:rowOff>
    </xdr:from>
    <xdr:ext cx="7620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4401800" y="212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92202</xdr:rowOff>
    </xdr:from>
    <xdr:to>
      <xdr:col>69</xdr:col>
      <xdr:colOff>142875</xdr:colOff>
      <xdr:row>14</xdr:row>
      <xdr:rowOff>22352</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3843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32529</xdr:rowOff>
    </xdr:from>
    <xdr:ext cx="7620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3512800" y="208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78486</xdr:rowOff>
    </xdr:from>
    <xdr:to>
      <xdr:col>65</xdr:col>
      <xdr:colOff>53975</xdr:colOff>
      <xdr:row>14</xdr:row>
      <xdr:rowOff>8636</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2954000" y="230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18813</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2623800" y="2076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xmlns=""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xmlns=""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xmlns=""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扶助費は民間保育所運営費の減少などの影響により、前年度から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ポイント改善していますが、類似団体、全国、京都府平均と比較しても高い水準となっており、財政硬直化の要因の一つとなっています。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今後も引き続き歳出の適正化に努めていきます。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xmlns=""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xmlns=""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xmlns=""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xmlns=""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xmlns=""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xmlns="" id="{00000000-0008-0000-0400-0000B5000000}"/>
            </a:ext>
          </a:extLst>
        </xdr:cNvPr>
        <xdr:cNvCxnSpPr/>
      </xdr:nvCxnSpPr>
      <xdr:spPr>
        <a:xfrm flipV="1">
          <a:off x="4826000" y="90233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xmlns=""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xmlns=""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a:extLst>
            <a:ext uri="{FF2B5EF4-FFF2-40B4-BE49-F238E27FC236}">
              <a16:creationId xmlns:a16="http://schemas.microsoft.com/office/drawing/2014/main" xmlns="" id="{00000000-0008-0000-0400-0000B8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50800</xdr:rowOff>
    </xdr:from>
    <xdr:to>
      <xdr:col>24</xdr:col>
      <xdr:colOff>25400</xdr:colOff>
      <xdr:row>59</xdr:row>
      <xdr:rowOff>107950</xdr:rowOff>
    </xdr:to>
    <xdr:cxnSp macro="">
      <xdr:nvCxnSpPr>
        <xdr:cNvPr id="186" name="直線コネクタ 185">
          <a:extLst>
            <a:ext uri="{FF2B5EF4-FFF2-40B4-BE49-F238E27FC236}">
              <a16:creationId xmlns:a16="http://schemas.microsoft.com/office/drawing/2014/main" xmlns="" id="{00000000-0008-0000-0400-0000BA000000}"/>
            </a:ext>
          </a:extLst>
        </xdr:cNvPr>
        <xdr:cNvCxnSpPr/>
      </xdr:nvCxnSpPr>
      <xdr:spPr>
        <a:xfrm flipV="1">
          <a:off x="3987800" y="101663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7" name="扶助費平均値テキスト">
          <a:extLst>
            <a:ext uri="{FF2B5EF4-FFF2-40B4-BE49-F238E27FC236}">
              <a16:creationId xmlns:a16="http://schemas.microsoft.com/office/drawing/2014/main" xmlns="" id="{00000000-0008-0000-0400-0000BB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88" name="フローチャート: 判断 187">
          <a:extLst>
            <a:ext uri="{FF2B5EF4-FFF2-40B4-BE49-F238E27FC236}">
              <a16:creationId xmlns:a16="http://schemas.microsoft.com/office/drawing/2014/main" xmlns="" id="{00000000-0008-0000-0400-0000BC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31750</xdr:rowOff>
    </xdr:from>
    <xdr:to>
      <xdr:col>19</xdr:col>
      <xdr:colOff>187325</xdr:colOff>
      <xdr:row>59</xdr:row>
      <xdr:rowOff>107950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3098800" y="1014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38100</xdr:rowOff>
    </xdr:from>
    <xdr:to>
      <xdr:col>20</xdr:col>
      <xdr:colOff>38100</xdr:colOff>
      <xdr:row>57</xdr:row>
      <xdr:rowOff>139700</xdr:rowOff>
    </xdr:to>
    <xdr:sp macro="" textlink="">
      <xdr:nvSpPr>
        <xdr:cNvPr id="190" name="フローチャート: 判断 189">
          <a:extLst>
            <a:ext uri="{FF2B5EF4-FFF2-40B4-BE49-F238E27FC236}">
              <a16:creationId xmlns:a16="http://schemas.microsoft.com/office/drawing/2014/main" xmlns="" id="{00000000-0008-0000-0400-0000BE000000}"/>
            </a:ext>
          </a:extLst>
        </xdr:cNvPr>
        <xdr:cNvSpPr/>
      </xdr:nvSpPr>
      <xdr:spPr>
        <a:xfrm>
          <a:off x="3937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149877</xdr:rowOff>
    </xdr:from>
    <xdr:ext cx="736600" cy="259045"/>
    <xdr:sp macro="" textlink="">
      <xdr:nvSpPr>
        <xdr:cNvPr id="191" name="テキスト ボックス 190">
          <a:extLst>
            <a:ext uri="{FF2B5EF4-FFF2-40B4-BE49-F238E27FC236}">
              <a16:creationId xmlns:a16="http://schemas.microsoft.com/office/drawing/2014/main" xmlns="" id="{00000000-0008-0000-0400-0000BF000000}"/>
            </a:ext>
          </a:extLst>
        </xdr:cNvPr>
        <xdr:cNvSpPr txBox="1"/>
      </xdr:nvSpPr>
      <xdr:spPr>
        <a:xfrm>
          <a:off x="3606800" y="957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50800</xdr:rowOff>
    </xdr:from>
    <xdr:to>
      <xdr:col>15</xdr:col>
      <xdr:colOff>98425</xdr:colOff>
      <xdr:row>59</xdr:row>
      <xdr:rowOff>31750</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a:off x="2209800" y="9994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3" name="フローチャート: 判断 192">
          <a:extLst>
            <a:ext uri="{FF2B5EF4-FFF2-40B4-BE49-F238E27FC236}">
              <a16:creationId xmlns:a16="http://schemas.microsoft.com/office/drawing/2014/main" xmlns="" id="{00000000-0008-0000-0400-0000C1000000}"/>
            </a:ext>
          </a:extLst>
        </xdr:cNvPr>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194" name="テキスト ボックス 193">
          <a:extLst>
            <a:ext uri="{FF2B5EF4-FFF2-40B4-BE49-F238E27FC236}">
              <a16:creationId xmlns:a16="http://schemas.microsoft.com/office/drawing/2014/main" xmlns="" id="{00000000-0008-0000-0400-0000C2000000}"/>
            </a:ext>
          </a:extLst>
        </xdr:cNvPr>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127000</xdr:rowOff>
    </xdr:from>
    <xdr:to>
      <xdr:col>11</xdr:col>
      <xdr:colOff>9525</xdr:colOff>
      <xdr:row>58</xdr:row>
      <xdr:rowOff>50800</xdr:rowOff>
    </xdr:to>
    <xdr:cxnSp macro="">
      <xdr:nvCxnSpPr>
        <xdr:cNvPr id="195" name="直線コネクタ 194">
          <a:extLst>
            <a:ext uri="{FF2B5EF4-FFF2-40B4-BE49-F238E27FC236}">
              <a16:creationId xmlns:a16="http://schemas.microsoft.com/office/drawing/2014/main" xmlns="" id="{00000000-0008-0000-0400-0000C3000000}"/>
            </a:ext>
          </a:extLst>
        </xdr:cNvPr>
        <xdr:cNvCxnSpPr/>
      </xdr:nvCxnSpPr>
      <xdr:spPr>
        <a:xfrm>
          <a:off x="1320800" y="98996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130827</xdr:rowOff>
    </xdr:from>
    <xdr:ext cx="7620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1828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198" name="フローチャート: 判断 197">
          <a:extLst>
            <a:ext uri="{FF2B5EF4-FFF2-40B4-BE49-F238E27FC236}">
              <a16:creationId xmlns:a16="http://schemas.microsoft.com/office/drawing/2014/main" xmlns="" id="{00000000-0008-0000-0400-0000C6000000}"/>
            </a:ext>
          </a:extLst>
        </xdr:cNvPr>
        <xdr:cNvSpPr/>
      </xdr:nvSpPr>
      <xdr:spPr>
        <a:xfrm>
          <a:off x="1270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xmlns=""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0</xdr:rowOff>
    </xdr:from>
    <xdr:to>
      <xdr:col>24</xdr:col>
      <xdr:colOff>76200</xdr:colOff>
      <xdr:row>59</xdr:row>
      <xdr:rowOff>101600</xdr:rowOff>
    </xdr:to>
    <xdr:sp macro="" textlink="">
      <xdr:nvSpPr>
        <xdr:cNvPr id="205" name="楕円 204">
          <a:extLst>
            <a:ext uri="{FF2B5EF4-FFF2-40B4-BE49-F238E27FC236}">
              <a16:creationId xmlns:a16="http://schemas.microsoft.com/office/drawing/2014/main" xmlns="" id="{00000000-0008-0000-0400-0000CD000000}"/>
            </a:ext>
          </a:extLst>
        </xdr:cNvPr>
        <xdr:cNvSpPr/>
      </xdr:nvSpPr>
      <xdr:spPr>
        <a:xfrm>
          <a:off x="47752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143527</xdr:rowOff>
    </xdr:from>
    <xdr:ext cx="762000" cy="259045"/>
    <xdr:sp macro="" textlink="">
      <xdr:nvSpPr>
        <xdr:cNvPr id="206" name="扶助費該当値テキスト">
          <a:extLst>
            <a:ext uri="{FF2B5EF4-FFF2-40B4-BE49-F238E27FC236}">
              <a16:creationId xmlns:a16="http://schemas.microsoft.com/office/drawing/2014/main" xmlns="" id="{00000000-0008-0000-0400-0000CE000000}"/>
            </a:ext>
          </a:extLst>
        </xdr:cNvPr>
        <xdr:cNvSpPr txBox="1"/>
      </xdr:nvSpPr>
      <xdr:spPr>
        <a:xfrm>
          <a:off x="49149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57150</xdr:rowOff>
    </xdr:from>
    <xdr:to>
      <xdr:col>20</xdr:col>
      <xdr:colOff>38100</xdr:colOff>
      <xdr:row>59</xdr:row>
      <xdr:rowOff>158750</xdr:rowOff>
    </xdr:to>
    <xdr:sp macro="" textlink="">
      <xdr:nvSpPr>
        <xdr:cNvPr id="207" name="楕円 206">
          <a:extLst>
            <a:ext uri="{FF2B5EF4-FFF2-40B4-BE49-F238E27FC236}">
              <a16:creationId xmlns:a16="http://schemas.microsoft.com/office/drawing/2014/main" xmlns="" id="{00000000-0008-0000-0400-0000CF000000}"/>
            </a:ext>
          </a:extLst>
        </xdr:cNvPr>
        <xdr:cNvSpPr/>
      </xdr:nvSpPr>
      <xdr:spPr>
        <a:xfrm>
          <a:off x="3937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143527</xdr:rowOff>
    </xdr:from>
    <xdr:ext cx="7366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3606800" y="1025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76200</xdr:rowOff>
    </xdr:from>
    <xdr:to>
      <xdr:col>6</xdr:col>
      <xdr:colOff>171450</xdr:colOff>
      <xdr:row>58</xdr:row>
      <xdr:rowOff>6350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1270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162577</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939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xmlns=""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xmlns=""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xmlns=""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xmlns=""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xmlns=""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水道事業会計出資金の減少などにより、前年度から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今後も各会計における財政運営の健全化を図る中で、一般会計からの繰出等に安易に頼らない財政運営を構築していきます。</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xmlns=""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xmlns=""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xmlns=""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xmlns=""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xmlns=""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61</xdr:row>
      <xdr:rowOff>26307</xdr:rowOff>
    </xdr:to>
    <xdr:cxnSp macro="">
      <xdr:nvCxnSpPr>
        <xdr:cNvPr id="244" name="直線コネクタ 243">
          <a:extLst>
            <a:ext uri="{FF2B5EF4-FFF2-40B4-BE49-F238E27FC236}">
              <a16:creationId xmlns:a16="http://schemas.microsoft.com/office/drawing/2014/main" xmlns="" id="{00000000-0008-0000-0400-0000F4000000}"/>
            </a:ext>
          </a:extLst>
        </xdr:cNvPr>
        <xdr:cNvCxnSpPr/>
      </xdr:nvCxnSpPr>
      <xdr:spPr>
        <a:xfrm flipV="1">
          <a:off x="16510000" y="9178472"/>
          <a:ext cx="0" cy="130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169834</xdr:rowOff>
    </xdr:from>
    <xdr:ext cx="762000" cy="259045"/>
    <xdr:sp macro="" textlink="">
      <xdr:nvSpPr>
        <xdr:cNvPr id="245" name="その他最小値テキスト">
          <a:extLst>
            <a:ext uri="{FF2B5EF4-FFF2-40B4-BE49-F238E27FC236}">
              <a16:creationId xmlns:a16="http://schemas.microsoft.com/office/drawing/2014/main" xmlns="" id="{00000000-0008-0000-0400-0000F5000000}"/>
            </a:ext>
          </a:extLst>
        </xdr:cNvPr>
        <xdr:cNvSpPr txBox="1"/>
      </xdr:nvSpPr>
      <xdr:spPr>
        <a:xfrm>
          <a:off x="16598900" y="1045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26307</xdr:rowOff>
    </xdr:from>
    <xdr:to>
      <xdr:col>82</xdr:col>
      <xdr:colOff>196850</xdr:colOff>
      <xdr:row>61</xdr:row>
      <xdr:rowOff>26307</xdr:rowOff>
    </xdr:to>
    <xdr:cxnSp macro="">
      <xdr:nvCxnSpPr>
        <xdr:cNvPr id="246" name="直線コネクタ 245">
          <a:extLst>
            <a:ext uri="{FF2B5EF4-FFF2-40B4-BE49-F238E27FC236}">
              <a16:creationId xmlns:a16="http://schemas.microsoft.com/office/drawing/2014/main" xmlns="" id="{00000000-0008-0000-0400-0000F6000000}"/>
            </a:ext>
          </a:extLst>
        </xdr:cNvPr>
        <xdr:cNvCxnSpPr/>
      </xdr:nvCxnSpPr>
      <xdr:spPr>
        <a:xfrm>
          <a:off x="16421100" y="104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7" name="その他最大値テキスト">
          <a:extLst>
            <a:ext uri="{FF2B5EF4-FFF2-40B4-BE49-F238E27FC236}">
              <a16:creationId xmlns:a16="http://schemas.microsoft.com/office/drawing/2014/main" xmlns="" id="{00000000-0008-0000-0400-0000F7000000}"/>
            </a:ext>
          </a:extLst>
        </xdr:cNvPr>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18143</xdr:rowOff>
    </xdr:from>
    <xdr:to>
      <xdr:col>82</xdr:col>
      <xdr:colOff>107950</xdr:colOff>
      <xdr:row>58</xdr:row>
      <xdr:rowOff>29028</xdr:rowOff>
    </xdr:to>
    <xdr:cxnSp macro="">
      <xdr:nvCxnSpPr>
        <xdr:cNvPr id="249" name="直線コネクタ 248">
          <a:extLst>
            <a:ext uri="{FF2B5EF4-FFF2-40B4-BE49-F238E27FC236}">
              <a16:creationId xmlns:a16="http://schemas.microsoft.com/office/drawing/2014/main" xmlns="" id="{00000000-0008-0000-0400-0000F9000000}"/>
            </a:ext>
          </a:extLst>
        </xdr:cNvPr>
        <xdr:cNvCxnSpPr/>
      </xdr:nvCxnSpPr>
      <xdr:spPr>
        <a:xfrm flipV="1">
          <a:off x="15671800" y="99622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xmlns=""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xmlns=""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18143</xdr:rowOff>
    </xdr:from>
    <xdr:to>
      <xdr:col>78</xdr:col>
      <xdr:colOff>69850</xdr:colOff>
      <xdr:row>58</xdr:row>
      <xdr:rowOff>29028</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a:off x="14782800" y="99622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8165</xdr:rowOff>
    </xdr:from>
    <xdr:to>
      <xdr:col>78</xdr:col>
      <xdr:colOff>120650</xdr:colOff>
      <xdr:row>57</xdr:row>
      <xdr:rowOff>109765</xdr:rowOff>
    </xdr:to>
    <xdr:sp macro="" textlink="">
      <xdr:nvSpPr>
        <xdr:cNvPr id="253" name="フローチャート: 判断 252">
          <a:extLst>
            <a:ext uri="{FF2B5EF4-FFF2-40B4-BE49-F238E27FC236}">
              <a16:creationId xmlns:a16="http://schemas.microsoft.com/office/drawing/2014/main" xmlns="" id="{00000000-0008-0000-0400-0000FD000000}"/>
            </a:ext>
          </a:extLst>
        </xdr:cNvPr>
        <xdr:cNvSpPr/>
      </xdr:nvSpPr>
      <xdr:spPr>
        <a:xfrm>
          <a:off x="15621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119942</xdr:rowOff>
    </xdr:from>
    <xdr:ext cx="736600" cy="259045"/>
    <xdr:sp macro="" textlink="">
      <xdr:nvSpPr>
        <xdr:cNvPr id="254" name="テキスト ボックス 253">
          <a:extLst>
            <a:ext uri="{FF2B5EF4-FFF2-40B4-BE49-F238E27FC236}">
              <a16:creationId xmlns:a16="http://schemas.microsoft.com/office/drawing/2014/main" xmlns="" id="{00000000-0008-0000-0400-0000FE000000}"/>
            </a:ext>
          </a:extLst>
        </xdr:cNvPr>
        <xdr:cNvSpPr txBox="1"/>
      </xdr:nvSpPr>
      <xdr:spPr>
        <a:xfrm>
          <a:off x="15290800" y="9549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102507</xdr:rowOff>
    </xdr:from>
    <xdr:to>
      <xdr:col>73</xdr:col>
      <xdr:colOff>180975</xdr:colOff>
      <xdr:row>58</xdr:row>
      <xdr:rowOff>18143</xdr:rowOff>
    </xdr:to>
    <xdr:cxnSp macro="">
      <xdr:nvCxnSpPr>
        <xdr:cNvPr id="255" name="直線コネクタ 254">
          <a:extLst>
            <a:ext uri="{FF2B5EF4-FFF2-40B4-BE49-F238E27FC236}">
              <a16:creationId xmlns:a16="http://schemas.microsoft.com/office/drawing/2014/main" xmlns="" id="{00000000-0008-0000-0400-0000FF000000}"/>
            </a:ext>
          </a:extLst>
        </xdr:cNvPr>
        <xdr:cNvCxnSpPr/>
      </xdr:nvCxnSpPr>
      <xdr:spPr>
        <a:xfrm>
          <a:off x="13893800" y="98751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56" name="フローチャート: 判断 255">
          <a:extLst>
            <a:ext uri="{FF2B5EF4-FFF2-40B4-BE49-F238E27FC236}">
              <a16:creationId xmlns:a16="http://schemas.microsoft.com/office/drawing/2014/main" xmlns="" id="{00000000-0008-0000-0400-000000010000}"/>
            </a:ext>
          </a:extLst>
        </xdr:cNvPr>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119942</xdr:rowOff>
    </xdr:from>
    <xdr:ext cx="762000" cy="259045"/>
    <xdr:sp macro="" textlink="">
      <xdr:nvSpPr>
        <xdr:cNvPr id="257" name="テキスト ボックス 256">
          <a:extLst>
            <a:ext uri="{FF2B5EF4-FFF2-40B4-BE49-F238E27FC236}">
              <a16:creationId xmlns:a16="http://schemas.microsoft.com/office/drawing/2014/main" xmlns="" id="{00000000-0008-0000-0400-000001010000}"/>
            </a:ext>
          </a:extLst>
        </xdr:cNvPr>
        <xdr:cNvSpPr txBox="1"/>
      </xdr:nvSpPr>
      <xdr:spPr>
        <a:xfrm>
          <a:off x="14401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102507</xdr:rowOff>
    </xdr:from>
    <xdr:to>
      <xdr:col>69</xdr:col>
      <xdr:colOff>92075</xdr:colOff>
      <xdr:row>58</xdr:row>
      <xdr:rowOff>148772</xdr:rowOff>
    </xdr:to>
    <xdr:cxnSp macro="">
      <xdr:nvCxnSpPr>
        <xdr:cNvPr id="258" name="直線コネクタ 257">
          <a:extLst>
            <a:ext uri="{FF2B5EF4-FFF2-40B4-BE49-F238E27FC236}">
              <a16:creationId xmlns:a16="http://schemas.microsoft.com/office/drawing/2014/main" xmlns="" id="{00000000-0008-0000-0400-000002010000}"/>
            </a:ext>
          </a:extLst>
        </xdr:cNvPr>
        <xdr:cNvCxnSpPr/>
      </xdr:nvCxnSpPr>
      <xdr:spPr>
        <a:xfrm flipV="1">
          <a:off x="13004800" y="9875157"/>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168728</xdr:rowOff>
    </xdr:from>
    <xdr:to>
      <xdr:col>69</xdr:col>
      <xdr:colOff>142875</xdr:colOff>
      <xdr:row>57</xdr:row>
      <xdr:rowOff>98878</xdr:rowOff>
    </xdr:to>
    <xdr:sp macro="" textlink="">
      <xdr:nvSpPr>
        <xdr:cNvPr id="259" name="フローチャート: 判断 258">
          <a:extLst>
            <a:ext uri="{FF2B5EF4-FFF2-40B4-BE49-F238E27FC236}">
              <a16:creationId xmlns:a16="http://schemas.microsoft.com/office/drawing/2014/main" xmlns="" id="{00000000-0008-0000-0400-000003010000}"/>
            </a:ext>
          </a:extLst>
        </xdr:cNvPr>
        <xdr:cNvSpPr/>
      </xdr:nvSpPr>
      <xdr:spPr>
        <a:xfrm>
          <a:off x="138430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109055</xdr:rowOff>
    </xdr:from>
    <xdr:ext cx="7620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3512800" y="95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1" name="フローチャート: 判断 260">
          <a:extLst>
            <a:ext uri="{FF2B5EF4-FFF2-40B4-BE49-F238E27FC236}">
              <a16:creationId xmlns:a16="http://schemas.microsoft.com/office/drawing/2014/main" xmlns="" id="{00000000-0008-0000-0400-000005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138793</xdr:rowOff>
    </xdr:from>
    <xdr:to>
      <xdr:col>82</xdr:col>
      <xdr:colOff>158750</xdr:colOff>
      <xdr:row>58</xdr:row>
      <xdr:rowOff>68943</xdr:rowOff>
    </xdr:to>
    <xdr:sp macro="" textlink="">
      <xdr:nvSpPr>
        <xdr:cNvPr id="268" name="楕円 267">
          <a:extLst>
            <a:ext uri="{FF2B5EF4-FFF2-40B4-BE49-F238E27FC236}">
              <a16:creationId xmlns:a16="http://schemas.microsoft.com/office/drawing/2014/main" xmlns="" id="{00000000-0008-0000-0400-00000C010000}"/>
            </a:ext>
          </a:extLst>
        </xdr:cNvPr>
        <xdr:cNvSpPr/>
      </xdr:nvSpPr>
      <xdr:spPr>
        <a:xfrm>
          <a:off x="164592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110870</xdr:rowOff>
    </xdr:from>
    <xdr:ext cx="762000" cy="259045"/>
    <xdr:sp macro="" textlink="">
      <xdr:nvSpPr>
        <xdr:cNvPr id="269" name="その他該当値テキスト">
          <a:extLst>
            <a:ext uri="{FF2B5EF4-FFF2-40B4-BE49-F238E27FC236}">
              <a16:creationId xmlns:a16="http://schemas.microsoft.com/office/drawing/2014/main" xmlns="" id="{00000000-0008-0000-0400-00000D010000}"/>
            </a:ext>
          </a:extLst>
        </xdr:cNvPr>
        <xdr:cNvSpPr txBox="1"/>
      </xdr:nvSpPr>
      <xdr:spPr>
        <a:xfrm>
          <a:off x="16598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149678</xdr:rowOff>
    </xdr:from>
    <xdr:to>
      <xdr:col>78</xdr:col>
      <xdr:colOff>120650</xdr:colOff>
      <xdr:row>58</xdr:row>
      <xdr:rowOff>79828</xdr:rowOff>
    </xdr:to>
    <xdr:sp macro="" textlink="">
      <xdr:nvSpPr>
        <xdr:cNvPr id="270" name="楕円 269">
          <a:extLst>
            <a:ext uri="{FF2B5EF4-FFF2-40B4-BE49-F238E27FC236}">
              <a16:creationId xmlns:a16="http://schemas.microsoft.com/office/drawing/2014/main" xmlns="" id="{00000000-0008-0000-0400-00000E010000}"/>
            </a:ext>
          </a:extLst>
        </xdr:cNvPr>
        <xdr:cNvSpPr/>
      </xdr:nvSpPr>
      <xdr:spPr>
        <a:xfrm>
          <a:off x="15621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138793</xdr:rowOff>
    </xdr:from>
    <xdr:to>
      <xdr:col>74</xdr:col>
      <xdr:colOff>31750</xdr:colOff>
      <xdr:row>58</xdr:row>
      <xdr:rowOff>68943</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4732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53720</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4401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51707</xdr:rowOff>
    </xdr:from>
    <xdr:to>
      <xdr:col>69</xdr:col>
      <xdr:colOff>142875</xdr:colOff>
      <xdr:row>57</xdr:row>
      <xdr:rowOff>153307</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3843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138084</xdr:rowOff>
    </xdr:from>
    <xdr:ext cx="762000" cy="259045"/>
    <xdr:sp macro="" textlink="">
      <xdr:nvSpPr>
        <xdr:cNvPr id="275" name="テキスト ボックス 274">
          <a:extLst>
            <a:ext uri="{FF2B5EF4-FFF2-40B4-BE49-F238E27FC236}">
              <a16:creationId xmlns:a16="http://schemas.microsoft.com/office/drawing/2014/main" xmlns="" id="{00000000-0008-0000-0400-000013010000}"/>
            </a:ext>
          </a:extLst>
        </xdr:cNvPr>
        <xdr:cNvSpPr txBox="1"/>
      </xdr:nvSpPr>
      <xdr:spPr>
        <a:xfrm>
          <a:off x="13512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97972</xdr:rowOff>
    </xdr:from>
    <xdr:to>
      <xdr:col>65</xdr:col>
      <xdr:colOff>53975</xdr:colOff>
      <xdr:row>59</xdr:row>
      <xdr:rowOff>28122</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2954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12899</xdr:rowOff>
    </xdr:from>
    <xdr:ext cx="7620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2623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xmlns=""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公共下水道事業会計出資金等の減少などはあるものの、前年度に引き続き類似団体、全国及び京都府平均値より高い水準となっているため、今後も補助金等の見直しに取組んでいきます。</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xmlns=""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xmlns=""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xmlns=""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xmlns=""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20320</xdr:rowOff>
    </xdr:from>
    <xdr:to>
      <xdr:col>82</xdr:col>
      <xdr:colOff>107950</xdr:colOff>
      <xdr:row>40</xdr:row>
      <xdr:rowOff>149860</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flipV="1">
          <a:off x="16510000" y="584962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305" name="補助費等最小値テキスト">
          <a:extLst>
            <a:ext uri="{FF2B5EF4-FFF2-40B4-BE49-F238E27FC236}">
              <a16:creationId xmlns:a16="http://schemas.microsoft.com/office/drawing/2014/main" xmlns="" id="{00000000-0008-0000-0400-000031010000}"/>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106697</xdr:rowOff>
    </xdr:from>
    <xdr:ext cx="762000" cy="259045"/>
    <xdr:sp macro="" textlink="">
      <xdr:nvSpPr>
        <xdr:cNvPr id="307" name="補助費等最大値テキスト">
          <a:extLst>
            <a:ext uri="{FF2B5EF4-FFF2-40B4-BE49-F238E27FC236}">
              <a16:creationId xmlns:a16="http://schemas.microsoft.com/office/drawing/2014/main" xmlns="" id="{00000000-0008-0000-0400-000033010000}"/>
            </a:ext>
          </a:extLst>
        </xdr:cNvPr>
        <xdr:cNvSpPr txBox="1"/>
      </xdr:nvSpPr>
      <xdr:spPr>
        <a:xfrm>
          <a:off x="16598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20320</xdr:rowOff>
    </xdr:from>
    <xdr:to>
      <xdr:col>82</xdr:col>
      <xdr:colOff>196850</xdr:colOff>
      <xdr:row>34</xdr:row>
      <xdr:rowOff>20320</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a:off x="16421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100330</xdr:rowOff>
    </xdr:from>
    <xdr:to>
      <xdr:col>82</xdr:col>
      <xdr:colOff>107950</xdr:colOff>
      <xdr:row>37</xdr:row>
      <xdr:rowOff>138430</xdr:rowOff>
    </xdr:to>
    <xdr:cxnSp macro="">
      <xdr:nvCxnSpPr>
        <xdr:cNvPr id="309" name="直線コネクタ 308">
          <a:extLst>
            <a:ext uri="{FF2B5EF4-FFF2-40B4-BE49-F238E27FC236}">
              <a16:creationId xmlns:a16="http://schemas.microsoft.com/office/drawing/2014/main" xmlns="" id="{00000000-0008-0000-0400-000035010000}"/>
            </a:ext>
          </a:extLst>
        </xdr:cNvPr>
        <xdr:cNvCxnSpPr/>
      </xdr:nvCxnSpPr>
      <xdr:spPr>
        <a:xfrm flipV="1">
          <a:off x="15671800" y="64439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138447</xdr:rowOff>
    </xdr:from>
    <xdr:ext cx="762000" cy="259045"/>
    <xdr:sp macro="" textlink="">
      <xdr:nvSpPr>
        <xdr:cNvPr id="310" name="補助費等平均値テキスト">
          <a:extLst>
            <a:ext uri="{FF2B5EF4-FFF2-40B4-BE49-F238E27FC236}">
              <a16:creationId xmlns:a16="http://schemas.microsoft.com/office/drawing/2014/main" xmlns="" id="{00000000-0008-0000-0400-000036010000}"/>
            </a:ext>
          </a:extLst>
        </xdr:cNvPr>
        <xdr:cNvSpPr txBox="1"/>
      </xdr:nvSpPr>
      <xdr:spPr>
        <a:xfrm>
          <a:off x="16598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11" name="フローチャート: 判断 310">
          <a:extLst>
            <a:ext uri="{FF2B5EF4-FFF2-40B4-BE49-F238E27FC236}">
              <a16:creationId xmlns:a16="http://schemas.microsoft.com/office/drawing/2014/main" xmlns="" id="{00000000-0008-0000-0400-000037010000}"/>
            </a:ext>
          </a:extLst>
        </xdr:cNvPr>
        <xdr:cNvSpPr/>
      </xdr:nvSpPr>
      <xdr:spPr>
        <a:xfrm>
          <a:off x="16459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138430</xdr:rowOff>
    </xdr:from>
    <xdr:to>
      <xdr:col>78</xdr:col>
      <xdr:colOff>69850</xdr:colOff>
      <xdr:row>37</xdr:row>
      <xdr:rowOff>146050</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flipV="1">
          <a:off x="14782800" y="6482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83820</xdr:rowOff>
    </xdr:from>
    <xdr:to>
      <xdr:col>78</xdr:col>
      <xdr:colOff>120650</xdr:colOff>
      <xdr:row>37</xdr:row>
      <xdr:rowOff>13970</xdr:rowOff>
    </xdr:to>
    <xdr:sp macro="" textlink="">
      <xdr:nvSpPr>
        <xdr:cNvPr id="313" name="フローチャート: 判断 312">
          <a:extLst>
            <a:ext uri="{FF2B5EF4-FFF2-40B4-BE49-F238E27FC236}">
              <a16:creationId xmlns:a16="http://schemas.microsoft.com/office/drawing/2014/main" xmlns="" id="{00000000-0008-0000-0400-000039010000}"/>
            </a:ext>
          </a:extLst>
        </xdr:cNvPr>
        <xdr:cNvSpPr/>
      </xdr:nvSpPr>
      <xdr:spPr>
        <a:xfrm>
          <a:off x="15621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24147</xdr:rowOff>
    </xdr:from>
    <xdr:ext cx="736600" cy="259045"/>
    <xdr:sp macro="" textlink="">
      <xdr:nvSpPr>
        <xdr:cNvPr id="314" name="テキスト ボックス 313">
          <a:extLst>
            <a:ext uri="{FF2B5EF4-FFF2-40B4-BE49-F238E27FC236}">
              <a16:creationId xmlns:a16="http://schemas.microsoft.com/office/drawing/2014/main" xmlns="" id="{00000000-0008-0000-0400-00003A010000}"/>
            </a:ext>
          </a:extLst>
        </xdr:cNvPr>
        <xdr:cNvSpPr txBox="1"/>
      </xdr:nvSpPr>
      <xdr:spPr>
        <a:xfrm>
          <a:off x="15290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146050</xdr:rowOff>
    </xdr:from>
    <xdr:to>
      <xdr:col>73</xdr:col>
      <xdr:colOff>180975</xdr:colOff>
      <xdr:row>37</xdr:row>
      <xdr:rowOff>146050</xdr:rowOff>
    </xdr:to>
    <xdr:cxnSp macro="">
      <xdr:nvCxnSpPr>
        <xdr:cNvPr id="315" name="直線コネクタ 314">
          <a:extLst>
            <a:ext uri="{FF2B5EF4-FFF2-40B4-BE49-F238E27FC236}">
              <a16:creationId xmlns:a16="http://schemas.microsoft.com/office/drawing/2014/main" xmlns="" id="{00000000-0008-0000-0400-00003B010000}"/>
            </a:ext>
          </a:extLst>
        </xdr:cNvPr>
        <xdr:cNvCxnSpPr/>
      </xdr:nvCxnSpPr>
      <xdr:spPr>
        <a:xfrm>
          <a:off x="13893800" y="6489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16" name="フローチャート: 判断 315">
          <a:extLst>
            <a:ext uri="{FF2B5EF4-FFF2-40B4-BE49-F238E27FC236}">
              <a16:creationId xmlns:a16="http://schemas.microsoft.com/office/drawing/2014/main" xmlns="" id="{00000000-0008-0000-0400-00003C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31767</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4401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165100</xdr:rowOff>
    </xdr:from>
    <xdr:to>
      <xdr:col>69</xdr:col>
      <xdr:colOff>92075</xdr:colOff>
      <xdr:row>37</xdr:row>
      <xdr:rowOff>146050</xdr:rowOff>
    </xdr:to>
    <xdr:cxnSp macro="">
      <xdr:nvCxnSpPr>
        <xdr:cNvPr id="318" name="直線コネクタ 317">
          <a:extLst>
            <a:ext uri="{FF2B5EF4-FFF2-40B4-BE49-F238E27FC236}">
              <a16:creationId xmlns:a16="http://schemas.microsoft.com/office/drawing/2014/main" xmlns="" id="{00000000-0008-0000-0400-00003E010000}"/>
            </a:ext>
          </a:extLst>
        </xdr:cNvPr>
        <xdr:cNvCxnSpPr/>
      </xdr:nvCxnSpPr>
      <xdr:spPr>
        <a:xfrm>
          <a:off x="13004800" y="6337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a:extLst>
            <a:ext uri="{FF2B5EF4-FFF2-40B4-BE49-F238E27FC236}">
              <a16:creationId xmlns:a16="http://schemas.microsoft.com/office/drawing/2014/main" xmlns="" id="{00000000-0008-0000-0400-00003F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68580</xdr:rowOff>
    </xdr:from>
    <xdr:to>
      <xdr:col>65</xdr:col>
      <xdr:colOff>53975</xdr:colOff>
      <xdr:row>36</xdr:row>
      <xdr:rowOff>170180</xdr:rowOff>
    </xdr:to>
    <xdr:sp macro="" textlink="">
      <xdr:nvSpPr>
        <xdr:cNvPr id="321" name="フローチャート: 判断 320">
          <a:extLst>
            <a:ext uri="{FF2B5EF4-FFF2-40B4-BE49-F238E27FC236}">
              <a16:creationId xmlns:a16="http://schemas.microsoft.com/office/drawing/2014/main" xmlns="" id="{00000000-0008-0000-0400-000041010000}"/>
            </a:ext>
          </a:extLst>
        </xdr:cNvPr>
        <xdr:cNvSpPr/>
      </xdr:nvSpPr>
      <xdr:spPr>
        <a:xfrm>
          <a:off x="12954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8907</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2623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49530</xdr:rowOff>
    </xdr:from>
    <xdr:to>
      <xdr:col>82</xdr:col>
      <xdr:colOff>158750</xdr:colOff>
      <xdr:row>37</xdr:row>
      <xdr:rowOff>151130</xdr:rowOff>
    </xdr:to>
    <xdr:sp macro="" textlink="">
      <xdr:nvSpPr>
        <xdr:cNvPr id="328" name="楕円 327">
          <a:extLst>
            <a:ext uri="{FF2B5EF4-FFF2-40B4-BE49-F238E27FC236}">
              <a16:creationId xmlns:a16="http://schemas.microsoft.com/office/drawing/2014/main" xmlns="" id="{00000000-0008-0000-0400-000048010000}"/>
            </a:ext>
          </a:extLst>
        </xdr:cNvPr>
        <xdr:cNvSpPr/>
      </xdr:nvSpPr>
      <xdr:spPr>
        <a:xfrm>
          <a:off x="164592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21607</xdr:rowOff>
    </xdr:from>
    <xdr:ext cx="762000" cy="259045"/>
    <xdr:sp macro="" textlink="">
      <xdr:nvSpPr>
        <xdr:cNvPr id="329" name="補助費等該当値テキスト">
          <a:extLst>
            <a:ext uri="{FF2B5EF4-FFF2-40B4-BE49-F238E27FC236}">
              <a16:creationId xmlns:a16="http://schemas.microsoft.com/office/drawing/2014/main" xmlns="" id="{00000000-0008-0000-0400-000049010000}"/>
            </a:ext>
          </a:extLst>
        </xdr:cNvPr>
        <xdr:cNvSpPr txBox="1"/>
      </xdr:nvSpPr>
      <xdr:spPr>
        <a:xfrm>
          <a:off x="165989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87630</xdr:rowOff>
    </xdr:from>
    <xdr:to>
      <xdr:col>78</xdr:col>
      <xdr:colOff>120650</xdr:colOff>
      <xdr:row>38</xdr:row>
      <xdr:rowOff>17780</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5621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2557</xdr:rowOff>
    </xdr:from>
    <xdr:ext cx="7366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95250</xdr:rowOff>
    </xdr:from>
    <xdr:to>
      <xdr:col>74</xdr:col>
      <xdr:colOff>31750</xdr:colOff>
      <xdr:row>38</xdr:row>
      <xdr:rowOff>25400</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4732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10177</xdr:rowOff>
    </xdr:from>
    <xdr:ext cx="762000" cy="259045"/>
    <xdr:sp macro="" textlink="">
      <xdr:nvSpPr>
        <xdr:cNvPr id="333" name="テキスト ボックス 332">
          <a:extLst>
            <a:ext uri="{FF2B5EF4-FFF2-40B4-BE49-F238E27FC236}">
              <a16:creationId xmlns:a16="http://schemas.microsoft.com/office/drawing/2014/main" xmlns="" id="{00000000-0008-0000-0400-00004D010000}"/>
            </a:ext>
          </a:extLst>
        </xdr:cNvPr>
        <xdr:cNvSpPr txBox="1"/>
      </xdr:nvSpPr>
      <xdr:spPr>
        <a:xfrm>
          <a:off x="14401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95250</xdr:rowOff>
    </xdr:from>
    <xdr:to>
      <xdr:col>69</xdr:col>
      <xdr:colOff>142875</xdr:colOff>
      <xdr:row>38</xdr:row>
      <xdr:rowOff>25400</xdr:rowOff>
    </xdr:to>
    <xdr:sp macro="" textlink="">
      <xdr:nvSpPr>
        <xdr:cNvPr id="334" name="楕円 333">
          <a:extLst>
            <a:ext uri="{FF2B5EF4-FFF2-40B4-BE49-F238E27FC236}">
              <a16:creationId xmlns:a16="http://schemas.microsoft.com/office/drawing/2014/main" xmlns="" id="{00000000-0008-0000-0400-00004E010000}"/>
            </a:ext>
          </a:extLst>
        </xdr:cNvPr>
        <xdr:cNvSpPr/>
      </xdr:nvSpPr>
      <xdr:spPr>
        <a:xfrm>
          <a:off x="13843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10177</xdr:rowOff>
    </xdr:from>
    <xdr:ext cx="762000" cy="259045"/>
    <xdr:sp macro="" textlink="">
      <xdr:nvSpPr>
        <xdr:cNvPr id="335" name="テキスト ボックス 334">
          <a:extLst>
            <a:ext uri="{FF2B5EF4-FFF2-40B4-BE49-F238E27FC236}">
              <a16:creationId xmlns:a16="http://schemas.microsoft.com/office/drawing/2014/main" xmlns="" id="{00000000-0008-0000-0400-00004F010000}"/>
            </a:ext>
          </a:extLst>
        </xdr:cNvPr>
        <xdr:cNvSpPr txBox="1"/>
      </xdr:nvSpPr>
      <xdr:spPr>
        <a:xfrm>
          <a:off x="13512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36" name="楕円 335">
          <a:extLst>
            <a:ext uri="{FF2B5EF4-FFF2-40B4-BE49-F238E27FC236}">
              <a16:creationId xmlns:a16="http://schemas.microsoft.com/office/drawing/2014/main" xmlns="" id="{00000000-0008-0000-0400-000050010000}"/>
            </a:ext>
          </a:extLst>
        </xdr:cNvPr>
        <xdr:cNvSpPr/>
      </xdr:nvSpPr>
      <xdr:spPr>
        <a:xfrm>
          <a:off x="12954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37" name="テキスト ボックス 336">
          <a:extLst>
            <a:ext uri="{FF2B5EF4-FFF2-40B4-BE49-F238E27FC236}">
              <a16:creationId xmlns:a16="http://schemas.microsoft.com/office/drawing/2014/main" xmlns="" id="{00000000-0008-0000-0400-000051010000}"/>
            </a:ext>
          </a:extLst>
        </xdr:cNvPr>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xmlns=""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xmlns=""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xmlns=""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持続可能な財政運営に資するため、可能な限り市債の発行抑制を行っていることなどにより、全国及び京都府平均値より低い水準となっています。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市債現在高は前年度から減少していますが、臨時財政対策債の発行額、償還額が依然として大きいことから、引き続き適正な市債の発行に努めていきます。</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xmlns=""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xmlns=""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xmlns=""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xmlns=""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xmlns=""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xmlns=""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115570</xdr:rowOff>
    </xdr:from>
    <xdr:to>
      <xdr:col>24</xdr:col>
      <xdr:colOff>25400</xdr:colOff>
      <xdr:row>81</xdr:row>
      <xdr:rowOff>54611</xdr:rowOff>
    </xdr:to>
    <xdr:cxnSp macro="">
      <xdr:nvCxnSpPr>
        <xdr:cNvPr id="365" name="直線コネクタ 364">
          <a:extLst>
            <a:ext uri="{FF2B5EF4-FFF2-40B4-BE49-F238E27FC236}">
              <a16:creationId xmlns:a16="http://schemas.microsoft.com/office/drawing/2014/main" xmlns="" id="{00000000-0008-0000-0400-00006D010000}"/>
            </a:ext>
          </a:extLst>
        </xdr:cNvPr>
        <xdr:cNvCxnSpPr/>
      </xdr:nvCxnSpPr>
      <xdr:spPr>
        <a:xfrm flipV="1">
          <a:off x="4826000" y="12631420"/>
          <a:ext cx="0" cy="1310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66" name="公債費最小値テキスト">
          <a:extLst>
            <a:ext uri="{FF2B5EF4-FFF2-40B4-BE49-F238E27FC236}">
              <a16:creationId xmlns:a16="http://schemas.microsoft.com/office/drawing/2014/main" xmlns="" id="{00000000-0008-0000-0400-00006E010000}"/>
            </a:ext>
          </a:extLst>
        </xdr:cNvPr>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7" name="直線コネクタ 366">
          <a:extLst>
            <a:ext uri="{FF2B5EF4-FFF2-40B4-BE49-F238E27FC236}">
              <a16:creationId xmlns:a16="http://schemas.microsoft.com/office/drawing/2014/main" xmlns="" id="{00000000-0008-0000-0400-00006F010000}"/>
            </a:ext>
          </a:extLst>
        </xdr:cNvPr>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30497</xdr:rowOff>
    </xdr:from>
    <xdr:ext cx="762000" cy="259045"/>
    <xdr:sp macro="" textlink="">
      <xdr:nvSpPr>
        <xdr:cNvPr id="368" name="公債費最大値テキスト">
          <a:extLst>
            <a:ext uri="{FF2B5EF4-FFF2-40B4-BE49-F238E27FC236}">
              <a16:creationId xmlns:a16="http://schemas.microsoft.com/office/drawing/2014/main" xmlns="" id="{00000000-0008-0000-0400-000070010000}"/>
            </a:ext>
          </a:extLst>
        </xdr:cNvPr>
        <xdr:cNvSpPr txBox="1"/>
      </xdr:nvSpPr>
      <xdr:spPr>
        <a:xfrm>
          <a:off x="4914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115570</xdr:rowOff>
    </xdr:from>
    <xdr:to>
      <xdr:col>24</xdr:col>
      <xdr:colOff>114300</xdr:colOff>
      <xdr:row>73</xdr:row>
      <xdr:rowOff>115570</xdr:rowOff>
    </xdr:to>
    <xdr:cxnSp macro="">
      <xdr:nvCxnSpPr>
        <xdr:cNvPr id="369" name="直線コネクタ 368">
          <a:extLst>
            <a:ext uri="{FF2B5EF4-FFF2-40B4-BE49-F238E27FC236}">
              <a16:creationId xmlns:a16="http://schemas.microsoft.com/office/drawing/2014/main" xmlns="" id="{00000000-0008-0000-0400-000071010000}"/>
            </a:ext>
          </a:extLst>
        </xdr:cNvPr>
        <xdr:cNvCxnSpPr/>
      </xdr:nvCxnSpPr>
      <xdr:spPr>
        <a:xfrm>
          <a:off x="4737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16511</xdr:rowOff>
    </xdr:from>
    <xdr:to>
      <xdr:col>24</xdr:col>
      <xdr:colOff>25400</xdr:colOff>
      <xdr:row>77</xdr:row>
      <xdr:rowOff>115570</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flipV="1">
          <a:off x="3987800" y="13218161"/>
          <a:ext cx="8382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71" name="公債費平均値テキスト">
          <a:extLst>
            <a:ext uri="{FF2B5EF4-FFF2-40B4-BE49-F238E27FC236}">
              <a16:creationId xmlns:a16="http://schemas.microsoft.com/office/drawing/2014/main" xmlns="" id="{00000000-0008-0000-0400-000073010000}"/>
            </a:ext>
          </a:extLst>
        </xdr:cNvPr>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72" name="フローチャート: 判断 371">
          <a:extLst>
            <a:ext uri="{FF2B5EF4-FFF2-40B4-BE49-F238E27FC236}">
              <a16:creationId xmlns:a16="http://schemas.microsoft.com/office/drawing/2014/main" xmlns="" id="{00000000-0008-0000-0400-000074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115570</xdr:rowOff>
    </xdr:from>
    <xdr:to>
      <xdr:col>19</xdr:col>
      <xdr:colOff>187325</xdr:colOff>
      <xdr:row>77</xdr:row>
      <xdr:rowOff>123189</xdr:rowOff>
    </xdr:to>
    <xdr:cxnSp macro="">
      <xdr:nvCxnSpPr>
        <xdr:cNvPr id="373" name="直線コネクタ 372">
          <a:extLst>
            <a:ext uri="{FF2B5EF4-FFF2-40B4-BE49-F238E27FC236}">
              <a16:creationId xmlns:a16="http://schemas.microsoft.com/office/drawing/2014/main" xmlns="" id="{00000000-0008-0000-0400-000075010000}"/>
            </a:ext>
          </a:extLst>
        </xdr:cNvPr>
        <xdr:cNvCxnSpPr/>
      </xdr:nvCxnSpPr>
      <xdr:spPr>
        <a:xfrm flipV="1">
          <a:off x="3098800" y="13317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4" name="フローチャート: 判断 373">
          <a:extLst>
            <a:ext uri="{FF2B5EF4-FFF2-40B4-BE49-F238E27FC236}">
              <a16:creationId xmlns:a16="http://schemas.microsoft.com/office/drawing/2014/main" xmlns="" id="{00000000-0008-0000-0400-000076010000}"/>
            </a:ext>
          </a:extLst>
        </xdr:cNvPr>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157497</xdr:rowOff>
    </xdr:from>
    <xdr:ext cx="736600" cy="259045"/>
    <xdr:sp macro="" textlink="">
      <xdr:nvSpPr>
        <xdr:cNvPr id="375" name="テキスト ボックス 374">
          <a:extLst>
            <a:ext uri="{FF2B5EF4-FFF2-40B4-BE49-F238E27FC236}">
              <a16:creationId xmlns:a16="http://schemas.microsoft.com/office/drawing/2014/main" xmlns="" id="{00000000-0008-0000-0400-000077010000}"/>
            </a:ext>
          </a:extLst>
        </xdr:cNvPr>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123189</xdr:rowOff>
    </xdr:to>
    <xdr:cxnSp macro="">
      <xdr:nvCxnSpPr>
        <xdr:cNvPr id="376" name="直線コネクタ 375">
          <a:extLst>
            <a:ext uri="{FF2B5EF4-FFF2-40B4-BE49-F238E27FC236}">
              <a16:creationId xmlns:a16="http://schemas.microsoft.com/office/drawing/2014/main" xmlns="" id="{00000000-0008-0000-0400-000078010000}"/>
            </a:ext>
          </a:extLst>
        </xdr:cNvPr>
        <xdr:cNvCxnSpPr/>
      </xdr:nvCxnSpPr>
      <xdr:spPr>
        <a:xfrm>
          <a:off x="2209800" y="132257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7" name="フローチャート: 判断 376">
          <a:extLst>
            <a:ext uri="{FF2B5EF4-FFF2-40B4-BE49-F238E27FC236}">
              <a16:creationId xmlns:a16="http://schemas.microsoft.com/office/drawing/2014/main" xmlns="" id="{00000000-0008-0000-0400-000079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39370</xdr:rowOff>
    </xdr:to>
    <xdr:cxnSp macro="">
      <xdr:nvCxnSpPr>
        <xdr:cNvPr id="379" name="直線コネクタ 378">
          <a:extLst>
            <a:ext uri="{FF2B5EF4-FFF2-40B4-BE49-F238E27FC236}">
              <a16:creationId xmlns:a16="http://schemas.microsoft.com/office/drawing/2014/main" xmlns="" id="{00000000-0008-0000-0400-00007B010000}"/>
            </a:ext>
          </a:extLst>
        </xdr:cNvPr>
        <xdr:cNvCxnSpPr/>
      </xdr:nvCxnSpPr>
      <xdr:spPr>
        <a:xfrm flipV="1">
          <a:off x="1320800" y="13225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83820</xdr:rowOff>
    </xdr:from>
    <xdr:to>
      <xdr:col>11</xdr:col>
      <xdr:colOff>60325</xdr:colOff>
      <xdr:row>77</xdr:row>
      <xdr:rowOff>13970</xdr:rowOff>
    </xdr:to>
    <xdr:sp macro="" textlink="">
      <xdr:nvSpPr>
        <xdr:cNvPr id="380" name="フローチャート: 判断 379">
          <a:extLst>
            <a:ext uri="{FF2B5EF4-FFF2-40B4-BE49-F238E27FC236}">
              <a16:creationId xmlns:a16="http://schemas.microsoft.com/office/drawing/2014/main" xmlns="" id="{00000000-0008-0000-0400-00007C010000}"/>
            </a:ext>
          </a:extLst>
        </xdr:cNvPr>
        <xdr:cNvSpPr/>
      </xdr:nvSpPr>
      <xdr:spPr>
        <a:xfrm>
          <a:off x="2159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24147</xdr:rowOff>
    </xdr:from>
    <xdr:ext cx="7620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1828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2" name="フローチャート: 判断 381">
          <a:extLst>
            <a:ext uri="{FF2B5EF4-FFF2-40B4-BE49-F238E27FC236}">
              <a16:creationId xmlns:a16="http://schemas.microsoft.com/office/drawing/2014/main" xmlns="" id="{00000000-0008-0000-0400-00007E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3" name="テキスト ボックス 382">
          <a:extLst>
            <a:ext uri="{FF2B5EF4-FFF2-40B4-BE49-F238E27FC236}">
              <a16:creationId xmlns:a16="http://schemas.microsoft.com/office/drawing/2014/main" xmlns="" id="{00000000-0008-0000-0400-00007F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xmlns=""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xmlns=""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137161</xdr:rowOff>
    </xdr:from>
    <xdr:to>
      <xdr:col>24</xdr:col>
      <xdr:colOff>76200</xdr:colOff>
      <xdr:row>77</xdr:row>
      <xdr:rowOff>67311</xdr:rowOff>
    </xdr:to>
    <xdr:sp macro="" textlink="">
      <xdr:nvSpPr>
        <xdr:cNvPr id="389" name="楕円 388">
          <a:extLst>
            <a:ext uri="{FF2B5EF4-FFF2-40B4-BE49-F238E27FC236}">
              <a16:creationId xmlns:a16="http://schemas.microsoft.com/office/drawing/2014/main" xmlns="" id="{00000000-0008-0000-0400-000085010000}"/>
            </a:ext>
          </a:extLst>
        </xdr:cNvPr>
        <xdr:cNvSpPr/>
      </xdr:nvSpPr>
      <xdr:spPr>
        <a:xfrm>
          <a:off x="47752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109238</xdr:rowOff>
    </xdr:from>
    <xdr:ext cx="762000" cy="259045"/>
    <xdr:sp macro="" textlink="">
      <xdr:nvSpPr>
        <xdr:cNvPr id="390" name="公債費該当値テキスト">
          <a:extLst>
            <a:ext uri="{FF2B5EF4-FFF2-40B4-BE49-F238E27FC236}">
              <a16:creationId xmlns:a16="http://schemas.microsoft.com/office/drawing/2014/main" xmlns="" id="{00000000-0008-0000-0400-000086010000}"/>
            </a:ext>
          </a:extLst>
        </xdr:cNvPr>
        <xdr:cNvSpPr txBox="1"/>
      </xdr:nvSpPr>
      <xdr:spPr>
        <a:xfrm>
          <a:off x="4914900" y="1313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64770</xdr:rowOff>
    </xdr:from>
    <xdr:to>
      <xdr:col>20</xdr:col>
      <xdr:colOff>38100</xdr:colOff>
      <xdr:row>77</xdr:row>
      <xdr:rowOff>166370</xdr:rowOff>
    </xdr:to>
    <xdr:sp macro="" textlink="">
      <xdr:nvSpPr>
        <xdr:cNvPr id="391" name="楕円 390">
          <a:extLst>
            <a:ext uri="{FF2B5EF4-FFF2-40B4-BE49-F238E27FC236}">
              <a16:creationId xmlns:a16="http://schemas.microsoft.com/office/drawing/2014/main" xmlns="" id="{00000000-0008-0000-0400-000087010000}"/>
            </a:ext>
          </a:extLst>
        </xdr:cNvPr>
        <xdr:cNvSpPr/>
      </xdr:nvSpPr>
      <xdr:spPr>
        <a:xfrm>
          <a:off x="3937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151147</xdr:rowOff>
    </xdr:from>
    <xdr:ext cx="736600" cy="259045"/>
    <xdr:sp macro="" textlink="">
      <xdr:nvSpPr>
        <xdr:cNvPr id="392" name="テキスト ボックス 391">
          <a:extLst>
            <a:ext uri="{FF2B5EF4-FFF2-40B4-BE49-F238E27FC236}">
              <a16:creationId xmlns:a16="http://schemas.microsoft.com/office/drawing/2014/main" xmlns="" id="{00000000-0008-0000-0400-000088010000}"/>
            </a:ext>
          </a:extLst>
        </xdr:cNvPr>
        <xdr:cNvSpPr txBox="1"/>
      </xdr:nvSpPr>
      <xdr:spPr>
        <a:xfrm>
          <a:off x="3606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72389</xdr:rowOff>
    </xdr:from>
    <xdr:to>
      <xdr:col>15</xdr:col>
      <xdr:colOff>149225</xdr:colOff>
      <xdr:row>78</xdr:row>
      <xdr:rowOff>2539</xdr:rowOff>
    </xdr:to>
    <xdr:sp macro="" textlink="">
      <xdr:nvSpPr>
        <xdr:cNvPr id="393" name="楕円 392">
          <a:extLst>
            <a:ext uri="{FF2B5EF4-FFF2-40B4-BE49-F238E27FC236}">
              <a16:creationId xmlns:a16="http://schemas.microsoft.com/office/drawing/2014/main" xmlns="" id="{00000000-0008-0000-0400-000089010000}"/>
            </a:ext>
          </a:extLst>
        </xdr:cNvPr>
        <xdr:cNvSpPr/>
      </xdr:nvSpPr>
      <xdr:spPr>
        <a:xfrm>
          <a:off x="3048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158766</xdr:rowOff>
    </xdr:from>
    <xdr:ext cx="762000" cy="259045"/>
    <xdr:sp macro="" textlink="">
      <xdr:nvSpPr>
        <xdr:cNvPr id="394" name="テキスト ボックス 393">
          <a:extLst>
            <a:ext uri="{FF2B5EF4-FFF2-40B4-BE49-F238E27FC236}">
              <a16:creationId xmlns:a16="http://schemas.microsoft.com/office/drawing/2014/main" xmlns="" id="{00000000-0008-0000-0400-00008A010000}"/>
            </a:ext>
          </a:extLst>
        </xdr:cNvPr>
        <xdr:cNvSpPr txBox="1"/>
      </xdr:nvSpPr>
      <xdr:spPr>
        <a:xfrm>
          <a:off x="2717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5" name="楕円 394">
          <a:extLst>
            <a:ext uri="{FF2B5EF4-FFF2-40B4-BE49-F238E27FC236}">
              <a16:creationId xmlns:a16="http://schemas.microsoft.com/office/drawing/2014/main" xmlns="" id="{00000000-0008-0000-0400-00008B010000}"/>
            </a:ext>
          </a:extLst>
        </xdr:cNvPr>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96" name="テキスト ボックス 395">
          <a:extLst>
            <a:ext uri="{FF2B5EF4-FFF2-40B4-BE49-F238E27FC236}">
              <a16:creationId xmlns:a16="http://schemas.microsoft.com/office/drawing/2014/main" xmlns="" id="{00000000-0008-0000-0400-00008C010000}"/>
            </a:ext>
          </a:extLst>
        </xdr:cNvPr>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160020</xdr:rowOff>
    </xdr:from>
    <xdr:to>
      <xdr:col>6</xdr:col>
      <xdr:colOff>171450</xdr:colOff>
      <xdr:row>77</xdr:row>
      <xdr:rowOff>90170</xdr:rowOff>
    </xdr:to>
    <xdr:sp macro="" textlink="">
      <xdr:nvSpPr>
        <xdr:cNvPr id="397" name="楕円 396">
          <a:extLst>
            <a:ext uri="{FF2B5EF4-FFF2-40B4-BE49-F238E27FC236}">
              <a16:creationId xmlns:a16="http://schemas.microsoft.com/office/drawing/2014/main" xmlns="" id="{00000000-0008-0000-0400-00008D010000}"/>
            </a:ext>
          </a:extLst>
        </xdr:cNvPr>
        <xdr:cNvSpPr/>
      </xdr:nvSpPr>
      <xdr:spPr>
        <a:xfrm>
          <a:off x="1270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100347</xdr:rowOff>
    </xdr:from>
    <xdr:ext cx="762000" cy="259045"/>
    <xdr:sp macro="" textlink="">
      <xdr:nvSpPr>
        <xdr:cNvPr id="398" name="テキスト ボックス 397">
          <a:extLst>
            <a:ext uri="{FF2B5EF4-FFF2-40B4-BE49-F238E27FC236}">
              <a16:creationId xmlns:a16="http://schemas.microsoft.com/office/drawing/2014/main" xmlns="" id="{00000000-0008-0000-0400-00008E010000}"/>
            </a:ext>
          </a:extLst>
        </xdr:cNvPr>
        <xdr:cNvSpPr txBox="1"/>
      </xdr:nvSpPr>
      <xdr:spPr>
        <a:xfrm>
          <a:off x="939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xmlns=""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xmlns=""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xmlns=""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xmlns=""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xmlns=""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民間保育所運営費の減少などにより、前年度から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ポイント改善しましたが、類似団体、全国及び京都府平均値より高い数値となっています。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今後さらに深刻化する高齢化に備え、引き続き歳出の抑制に努めるとともに、財政健全化に向けて取組みを進めていきます。</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xmlns=""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xmlns=""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xmlns=""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xmlns=""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xmlns=""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xmlns=""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xmlns=""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xmlns=""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xmlns=""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xmlns=""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xmlns=""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xmlns=""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31750</xdr:rowOff>
    </xdr:to>
    <xdr:cxnSp macro="">
      <xdr:nvCxnSpPr>
        <xdr:cNvPr id="426" name="直線コネクタ 425">
          <a:extLst>
            <a:ext uri="{FF2B5EF4-FFF2-40B4-BE49-F238E27FC236}">
              <a16:creationId xmlns:a16="http://schemas.microsoft.com/office/drawing/2014/main" xmlns="" id="{00000000-0008-0000-0400-0000AA010000}"/>
            </a:ext>
          </a:extLst>
        </xdr:cNvPr>
        <xdr:cNvCxnSpPr/>
      </xdr:nvCxnSpPr>
      <xdr:spPr>
        <a:xfrm flipV="1">
          <a:off x="16510000" y="126314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3827</xdr:rowOff>
    </xdr:from>
    <xdr:ext cx="762000" cy="259045"/>
    <xdr:sp macro="" textlink="">
      <xdr:nvSpPr>
        <xdr:cNvPr id="427" name="公債費以外最小値テキスト">
          <a:extLst>
            <a:ext uri="{FF2B5EF4-FFF2-40B4-BE49-F238E27FC236}">
              <a16:creationId xmlns:a16="http://schemas.microsoft.com/office/drawing/2014/main" xmlns="" id="{00000000-0008-0000-0400-0000AB010000}"/>
            </a:ext>
          </a:extLst>
        </xdr:cNvPr>
        <xdr:cNvSpPr txBox="1"/>
      </xdr:nvSpPr>
      <xdr:spPr>
        <a:xfrm>
          <a:off x="16598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31750</xdr:rowOff>
    </xdr:from>
    <xdr:to>
      <xdr:col>82</xdr:col>
      <xdr:colOff>196850</xdr:colOff>
      <xdr:row>81</xdr:row>
      <xdr:rowOff>31750</xdr:rowOff>
    </xdr:to>
    <xdr:cxnSp macro="">
      <xdr:nvCxnSpPr>
        <xdr:cNvPr id="428" name="直線コネクタ 427">
          <a:extLst>
            <a:ext uri="{FF2B5EF4-FFF2-40B4-BE49-F238E27FC236}">
              <a16:creationId xmlns:a16="http://schemas.microsoft.com/office/drawing/2014/main" xmlns="" id="{00000000-0008-0000-0400-0000AC010000}"/>
            </a:ext>
          </a:extLst>
        </xdr:cNvPr>
        <xdr:cNvCxnSpPr/>
      </xdr:nvCxnSpPr>
      <xdr:spPr>
        <a:xfrm>
          <a:off x="16421100" y="139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9" name="公債費以外最大値テキスト">
          <a:extLst>
            <a:ext uri="{FF2B5EF4-FFF2-40B4-BE49-F238E27FC236}">
              <a16:creationId xmlns:a16="http://schemas.microsoft.com/office/drawing/2014/main" xmlns="" id="{00000000-0008-0000-0400-0000AD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30" name="直線コネクタ 429">
          <a:extLst>
            <a:ext uri="{FF2B5EF4-FFF2-40B4-BE49-F238E27FC236}">
              <a16:creationId xmlns:a16="http://schemas.microsoft.com/office/drawing/2014/main" xmlns="" id="{00000000-0008-0000-0400-0000AE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78</xdr:row>
      <xdr:rowOff>149861</xdr:rowOff>
    </xdr:to>
    <xdr:cxnSp macro="">
      <xdr:nvCxnSpPr>
        <xdr:cNvPr id="431" name="直線コネクタ 430">
          <a:extLst>
            <a:ext uri="{FF2B5EF4-FFF2-40B4-BE49-F238E27FC236}">
              <a16:creationId xmlns:a16="http://schemas.microsoft.com/office/drawing/2014/main" xmlns="" id="{00000000-0008-0000-0400-0000AF010000}"/>
            </a:ext>
          </a:extLst>
        </xdr:cNvPr>
        <xdr:cNvCxnSpPr/>
      </xdr:nvCxnSpPr>
      <xdr:spPr>
        <a:xfrm flipV="1">
          <a:off x="15671800" y="13385800"/>
          <a:ext cx="8382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66057</xdr:rowOff>
    </xdr:from>
    <xdr:ext cx="762000" cy="259045"/>
    <xdr:sp macro="" textlink="">
      <xdr:nvSpPr>
        <xdr:cNvPr id="432" name="公債費以外平均値テキスト">
          <a:extLst>
            <a:ext uri="{FF2B5EF4-FFF2-40B4-BE49-F238E27FC236}">
              <a16:creationId xmlns:a16="http://schemas.microsoft.com/office/drawing/2014/main" xmlns="" id="{00000000-0008-0000-0400-0000B0010000}"/>
            </a:ext>
          </a:extLst>
        </xdr:cNvPr>
        <xdr:cNvSpPr txBox="1"/>
      </xdr:nvSpPr>
      <xdr:spPr>
        <a:xfrm>
          <a:off x="16598900" y="1309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49530</xdr:rowOff>
    </xdr:from>
    <xdr:to>
      <xdr:col>82</xdr:col>
      <xdr:colOff>158750</xdr:colOff>
      <xdr:row>77</xdr:row>
      <xdr:rowOff>151130</xdr:rowOff>
    </xdr:to>
    <xdr:sp macro="" textlink="">
      <xdr:nvSpPr>
        <xdr:cNvPr id="433" name="フローチャート: 判断 432">
          <a:extLst>
            <a:ext uri="{FF2B5EF4-FFF2-40B4-BE49-F238E27FC236}">
              <a16:creationId xmlns:a16="http://schemas.microsoft.com/office/drawing/2014/main" xmlns="" id="{00000000-0008-0000-0400-0000B1010000}"/>
            </a:ext>
          </a:extLst>
        </xdr:cNvPr>
        <xdr:cNvSpPr/>
      </xdr:nvSpPr>
      <xdr:spPr>
        <a:xfrm>
          <a:off x="164592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134620</xdr:rowOff>
    </xdr:from>
    <xdr:to>
      <xdr:col>78</xdr:col>
      <xdr:colOff>69850</xdr:colOff>
      <xdr:row>78</xdr:row>
      <xdr:rowOff>149861</xdr:rowOff>
    </xdr:to>
    <xdr:cxnSp macro="">
      <xdr:nvCxnSpPr>
        <xdr:cNvPr id="434" name="直線コネクタ 433">
          <a:extLst>
            <a:ext uri="{FF2B5EF4-FFF2-40B4-BE49-F238E27FC236}">
              <a16:creationId xmlns:a16="http://schemas.microsoft.com/office/drawing/2014/main" xmlns="" id="{00000000-0008-0000-0400-0000B2010000}"/>
            </a:ext>
          </a:extLst>
        </xdr:cNvPr>
        <xdr:cNvCxnSpPr/>
      </xdr:nvCxnSpPr>
      <xdr:spPr>
        <a:xfrm>
          <a:off x="14782800" y="135077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152400</xdr:rowOff>
    </xdr:from>
    <xdr:to>
      <xdr:col>78</xdr:col>
      <xdr:colOff>120650</xdr:colOff>
      <xdr:row>77</xdr:row>
      <xdr:rowOff>82550</xdr:rowOff>
    </xdr:to>
    <xdr:sp macro="" textlink="">
      <xdr:nvSpPr>
        <xdr:cNvPr id="435" name="フローチャート: 判断 434">
          <a:extLst>
            <a:ext uri="{FF2B5EF4-FFF2-40B4-BE49-F238E27FC236}">
              <a16:creationId xmlns:a16="http://schemas.microsoft.com/office/drawing/2014/main" xmlns="" id="{00000000-0008-0000-0400-0000B3010000}"/>
            </a:ext>
          </a:extLst>
        </xdr:cNvPr>
        <xdr:cNvSpPr/>
      </xdr:nvSpPr>
      <xdr:spPr>
        <a:xfrm>
          <a:off x="15621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92727</xdr:rowOff>
    </xdr:from>
    <xdr:ext cx="7366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5290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100330</xdr:rowOff>
    </xdr:from>
    <xdr:to>
      <xdr:col>73</xdr:col>
      <xdr:colOff>180975</xdr:colOff>
      <xdr:row>78</xdr:row>
      <xdr:rowOff>134620</xdr:rowOff>
    </xdr:to>
    <xdr:cxnSp macro="">
      <xdr:nvCxnSpPr>
        <xdr:cNvPr id="437" name="直線コネクタ 436">
          <a:extLst>
            <a:ext uri="{FF2B5EF4-FFF2-40B4-BE49-F238E27FC236}">
              <a16:creationId xmlns:a16="http://schemas.microsoft.com/office/drawing/2014/main" xmlns="" id="{00000000-0008-0000-0400-0000B5010000}"/>
            </a:ext>
          </a:extLst>
        </xdr:cNvPr>
        <xdr:cNvCxnSpPr/>
      </xdr:nvCxnSpPr>
      <xdr:spPr>
        <a:xfrm>
          <a:off x="13893800" y="133019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38" name="フローチャート: 判断 437">
          <a:extLst>
            <a:ext uri="{FF2B5EF4-FFF2-40B4-BE49-F238E27FC236}">
              <a16:creationId xmlns:a16="http://schemas.microsoft.com/office/drawing/2014/main" xmlns="" id="{00000000-0008-0000-0400-0000B6010000}"/>
            </a:ext>
          </a:extLst>
        </xdr:cNvPr>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77</xdr:row>
      <xdr:rowOff>100330</xdr:rowOff>
    </xdr:to>
    <xdr:cxnSp macro="">
      <xdr:nvCxnSpPr>
        <xdr:cNvPr id="440" name="直線コネクタ 439">
          <a:extLst>
            <a:ext uri="{FF2B5EF4-FFF2-40B4-BE49-F238E27FC236}">
              <a16:creationId xmlns:a16="http://schemas.microsoft.com/office/drawing/2014/main" xmlns="" id="{00000000-0008-0000-0400-0000B8010000}"/>
            </a:ext>
          </a:extLst>
        </xdr:cNvPr>
        <xdr:cNvCxnSpPr/>
      </xdr:nvCxnSpPr>
      <xdr:spPr>
        <a:xfrm>
          <a:off x="13004800" y="132029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64770</xdr:rowOff>
    </xdr:from>
    <xdr:to>
      <xdr:col>69</xdr:col>
      <xdr:colOff>142875</xdr:colOff>
      <xdr:row>75</xdr:row>
      <xdr:rowOff>166370</xdr:rowOff>
    </xdr:to>
    <xdr:sp macro="" textlink="">
      <xdr:nvSpPr>
        <xdr:cNvPr id="441" name="フローチャート: 判断 440">
          <a:extLst>
            <a:ext uri="{FF2B5EF4-FFF2-40B4-BE49-F238E27FC236}">
              <a16:creationId xmlns:a16="http://schemas.microsoft.com/office/drawing/2014/main" xmlns="" id="{00000000-0008-0000-0400-0000B9010000}"/>
            </a:ext>
          </a:extLst>
        </xdr:cNvPr>
        <xdr:cNvSpPr/>
      </xdr:nvSpPr>
      <xdr:spPr>
        <a:xfrm>
          <a:off x="138430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42" name="テキスト ボックス 441">
          <a:extLst>
            <a:ext uri="{FF2B5EF4-FFF2-40B4-BE49-F238E27FC236}">
              <a16:creationId xmlns:a16="http://schemas.microsoft.com/office/drawing/2014/main" xmlns="" id="{00000000-0008-0000-0400-0000BA010000}"/>
            </a:ext>
          </a:extLst>
        </xdr:cNvPr>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43" name="フローチャート: 判断 442">
          <a:extLst>
            <a:ext uri="{FF2B5EF4-FFF2-40B4-BE49-F238E27FC236}">
              <a16:creationId xmlns:a16="http://schemas.microsoft.com/office/drawing/2014/main" xmlns="" id="{00000000-0008-0000-0400-0000BB010000}"/>
            </a:ext>
          </a:extLst>
        </xdr:cNvPr>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168927</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2623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xmlns=""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50" name="楕円 449">
          <a:extLst>
            <a:ext uri="{FF2B5EF4-FFF2-40B4-BE49-F238E27FC236}">
              <a16:creationId xmlns:a16="http://schemas.microsoft.com/office/drawing/2014/main" xmlns="" id="{00000000-0008-0000-0400-0000C2010000}"/>
            </a:ext>
          </a:extLst>
        </xdr:cNvPr>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105427</xdr:rowOff>
    </xdr:from>
    <xdr:ext cx="762000" cy="259045"/>
    <xdr:sp macro="" textlink="">
      <xdr:nvSpPr>
        <xdr:cNvPr id="451" name="公債費以外該当値テキスト">
          <a:extLst>
            <a:ext uri="{FF2B5EF4-FFF2-40B4-BE49-F238E27FC236}">
              <a16:creationId xmlns:a16="http://schemas.microsoft.com/office/drawing/2014/main" xmlns="" id="{00000000-0008-0000-0400-0000C3010000}"/>
            </a:ext>
          </a:extLst>
        </xdr:cNvPr>
        <xdr:cNvSpPr txBox="1"/>
      </xdr:nvSpPr>
      <xdr:spPr>
        <a:xfrm>
          <a:off x="16598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99061</xdr:rowOff>
    </xdr:from>
    <xdr:to>
      <xdr:col>78</xdr:col>
      <xdr:colOff>120650</xdr:colOff>
      <xdr:row>79</xdr:row>
      <xdr:rowOff>29211</xdr:rowOff>
    </xdr:to>
    <xdr:sp macro="" textlink="">
      <xdr:nvSpPr>
        <xdr:cNvPr id="452" name="楕円 451">
          <a:extLst>
            <a:ext uri="{FF2B5EF4-FFF2-40B4-BE49-F238E27FC236}">
              <a16:creationId xmlns:a16="http://schemas.microsoft.com/office/drawing/2014/main" xmlns="" id="{00000000-0008-0000-0400-0000C4010000}"/>
            </a:ext>
          </a:extLst>
        </xdr:cNvPr>
        <xdr:cNvSpPr/>
      </xdr:nvSpPr>
      <xdr:spPr>
        <a:xfrm>
          <a:off x="15621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13988</xdr:rowOff>
    </xdr:from>
    <xdr:ext cx="736600" cy="259045"/>
    <xdr:sp macro="" textlink="">
      <xdr:nvSpPr>
        <xdr:cNvPr id="453" name="テキスト ボックス 452">
          <a:extLst>
            <a:ext uri="{FF2B5EF4-FFF2-40B4-BE49-F238E27FC236}">
              <a16:creationId xmlns:a16="http://schemas.microsoft.com/office/drawing/2014/main" xmlns="" id="{00000000-0008-0000-0400-0000C5010000}"/>
            </a:ext>
          </a:extLst>
        </xdr:cNvPr>
        <xdr:cNvSpPr txBox="1"/>
      </xdr:nvSpPr>
      <xdr:spPr>
        <a:xfrm>
          <a:off x="15290800" y="13558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83820</xdr:rowOff>
    </xdr:from>
    <xdr:to>
      <xdr:col>74</xdr:col>
      <xdr:colOff>31750</xdr:colOff>
      <xdr:row>79</xdr:row>
      <xdr:rowOff>13970</xdr:rowOff>
    </xdr:to>
    <xdr:sp macro="" textlink="">
      <xdr:nvSpPr>
        <xdr:cNvPr id="454" name="楕円 453">
          <a:extLst>
            <a:ext uri="{FF2B5EF4-FFF2-40B4-BE49-F238E27FC236}">
              <a16:creationId xmlns:a16="http://schemas.microsoft.com/office/drawing/2014/main" xmlns="" id="{00000000-0008-0000-0400-0000C6010000}"/>
            </a:ext>
          </a:extLst>
        </xdr:cNvPr>
        <xdr:cNvSpPr/>
      </xdr:nvSpPr>
      <xdr:spPr>
        <a:xfrm>
          <a:off x="14732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170197</xdr:rowOff>
    </xdr:from>
    <xdr:ext cx="762000" cy="259045"/>
    <xdr:sp macro="" textlink="">
      <xdr:nvSpPr>
        <xdr:cNvPr id="455" name="テキスト ボックス 454">
          <a:extLst>
            <a:ext uri="{FF2B5EF4-FFF2-40B4-BE49-F238E27FC236}">
              <a16:creationId xmlns:a16="http://schemas.microsoft.com/office/drawing/2014/main" xmlns="" id="{00000000-0008-0000-0400-0000C7010000}"/>
            </a:ext>
          </a:extLst>
        </xdr:cNvPr>
        <xdr:cNvSpPr txBox="1"/>
      </xdr:nvSpPr>
      <xdr:spPr>
        <a:xfrm>
          <a:off x="14401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49530</xdr:rowOff>
    </xdr:from>
    <xdr:to>
      <xdr:col>69</xdr:col>
      <xdr:colOff>142875</xdr:colOff>
      <xdr:row>77</xdr:row>
      <xdr:rowOff>151130</xdr:rowOff>
    </xdr:to>
    <xdr:sp macro="" textlink="">
      <xdr:nvSpPr>
        <xdr:cNvPr id="456" name="楕円 455">
          <a:extLst>
            <a:ext uri="{FF2B5EF4-FFF2-40B4-BE49-F238E27FC236}">
              <a16:creationId xmlns:a16="http://schemas.microsoft.com/office/drawing/2014/main" xmlns="" id="{00000000-0008-0000-0400-0000C8010000}"/>
            </a:ext>
          </a:extLst>
        </xdr:cNvPr>
        <xdr:cNvSpPr/>
      </xdr:nvSpPr>
      <xdr:spPr>
        <a:xfrm>
          <a:off x="13843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135907</xdr:rowOff>
    </xdr:from>
    <xdr:ext cx="762000" cy="259045"/>
    <xdr:sp macro="" textlink="">
      <xdr:nvSpPr>
        <xdr:cNvPr id="457" name="テキスト ボックス 456">
          <a:extLst>
            <a:ext uri="{FF2B5EF4-FFF2-40B4-BE49-F238E27FC236}">
              <a16:creationId xmlns:a16="http://schemas.microsoft.com/office/drawing/2014/main" xmlns="" id="{00000000-0008-0000-0400-0000C9010000}"/>
            </a:ext>
          </a:extLst>
        </xdr:cNvPr>
        <xdr:cNvSpPr txBox="1"/>
      </xdr:nvSpPr>
      <xdr:spPr>
        <a:xfrm>
          <a:off x="13512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58" name="楕円 457">
          <a:extLst>
            <a:ext uri="{FF2B5EF4-FFF2-40B4-BE49-F238E27FC236}">
              <a16:creationId xmlns:a16="http://schemas.microsoft.com/office/drawing/2014/main" xmlns="" id="{00000000-0008-0000-0400-0000CA010000}"/>
            </a:ext>
          </a:extLst>
        </xdr:cNvPr>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36847</xdr:rowOff>
    </xdr:from>
    <xdr:ext cx="762000" cy="259045"/>
    <xdr:sp macro="" textlink="">
      <xdr:nvSpPr>
        <xdr:cNvPr id="459" name="テキスト ボックス 458">
          <a:extLst>
            <a:ext uri="{FF2B5EF4-FFF2-40B4-BE49-F238E27FC236}">
              <a16:creationId xmlns:a16="http://schemas.microsoft.com/office/drawing/2014/main" xmlns="" id="{00000000-0008-0000-0400-0000CB010000}"/>
            </a:ext>
          </a:extLst>
        </xdr:cNvPr>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xmlns=""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91140</xdr:rowOff>
    </xdr:from>
    <xdr:to>
      <xdr:col>29</xdr:col>
      <xdr:colOff>127000</xdr:colOff>
      <xdr:row>20</xdr:row>
      <xdr:rowOff>113817</xdr:rowOff>
    </xdr:to>
    <xdr:cxnSp macro="">
      <xdr:nvCxnSpPr>
        <xdr:cNvPr id="43" name="直線コネクタ 42">
          <a:extLst>
            <a:ext uri="{FF2B5EF4-FFF2-40B4-BE49-F238E27FC236}">
              <a16:creationId xmlns:a16="http://schemas.microsoft.com/office/drawing/2014/main" xmlns="" id="{00000000-0008-0000-0500-00002B000000}"/>
            </a:ext>
          </a:extLst>
        </xdr:cNvPr>
        <xdr:cNvCxnSpPr/>
      </xdr:nvCxnSpPr>
      <xdr:spPr bwMode="auto">
        <a:xfrm flipV="1">
          <a:off x="5651500" y="2024715"/>
          <a:ext cx="0" cy="156572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85894</xdr:rowOff>
    </xdr:from>
    <xdr:ext cx="762000" cy="259045"/>
    <xdr:sp macro="" textlink="">
      <xdr:nvSpPr>
        <xdr:cNvPr id="44" name="人口1人当たり決算額の推移最小値テキスト130">
          <a:extLst>
            <a:ext uri="{FF2B5EF4-FFF2-40B4-BE49-F238E27FC236}">
              <a16:creationId xmlns:a16="http://schemas.microsoft.com/office/drawing/2014/main" xmlns="" id="{00000000-0008-0000-0500-00002C000000}"/>
            </a:ext>
          </a:extLst>
        </xdr:cNvPr>
        <xdr:cNvSpPr txBox="1"/>
      </xdr:nvSpPr>
      <xdr:spPr>
        <a:xfrm>
          <a:off x="5740400" y="356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113817</xdr:rowOff>
    </xdr:from>
    <xdr:to>
      <xdr:col>30</xdr:col>
      <xdr:colOff>25400</xdr:colOff>
      <xdr:row>20</xdr:row>
      <xdr:rowOff>113817</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a:off x="5562600" y="3590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6067</xdr:rowOff>
    </xdr:from>
    <xdr:ext cx="762000" cy="259045"/>
    <xdr:sp macro="" textlink="">
      <xdr:nvSpPr>
        <xdr:cNvPr id="46" name="人口1人当たり決算額の推移最大値テキスト130">
          <a:extLst>
            <a:ext uri="{FF2B5EF4-FFF2-40B4-BE49-F238E27FC236}">
              <a16:creationId xmlns:a16="http://schemas.microsoft.com/office/drawing/2014/main" xmlns="" id="{00000000-0008-0000-0500-00002E000000}"/>
            </a:ext>
          </a:extLst>
        </xdr:cNvPr>
        <xdr:cNvSpPr txBox="1"/>
      </xdr:nvSpPr>
      <xdr:spPr>
        <a:xfrm>
          <a:off x="5740400" y="176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91140</xdr:rowOff>
    </xdr:from>
    <xdr:to>
      <xdr:col>30</xdr:col>
      <xdr:colOff>25400</xdr:colOff>
      <xdr:row>11</xdr:row>
      <xdr:rowOff>91140</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a:off x="5562600" y="202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168910</xdr:rowOff>
    </xdr:from>
    <xdr:to>
      <xdr:col>29</xdr:col>
      <xdr:colOff>127000</xdr:colOff>
      <xdr:row>15</xdr:row>
      <xdr:rowOff>6330</xdr:rowOff>
    </xdr:to>
    <xdr:cxnSp macro="">
      <xdr:nvCxnSpPr>
        <xdr:cNvPr id="48" name="直線コネクタ 47">
          <a:extLst>
            <a:ext uri="{FF2B5EF4-FFF2-40B4-BE49-F238E27FC236}">
              <a16:creationId xmlns:a16="http://schemas.microsoft.com/office/drawing/2014/main" xmlns="" id="{00000000-0008-0000-0500-000030000000}"/>
            </a:ext>
          </a:extLst>
        </xdr:cNvPr>
        <xdr:cNvCxnSpPr/>
      </xdr:nvCxnSpPr>
      <xdr:spPr bwMode="auto">
        <a:xfrm flipV="1">
          <a:off x="5003800" y="2616835"/>
          <a:ext cx="647700" cy="8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98051</xdr:rowOff>
    </xdr:from>
    <xdr:ext cx="762000" cy="259045"/>
    <xdr:sp macro="" textlink="">
      <xdr:nvSpPr>
        <xdr:cNvPr id="49" name="人口1人当たり決算額の推移平均値テキスト130">
          <a:extLst>
            <a:ext uri="{FF2B5EF4-FFF2-40B4-BE49-F238E27FC236}">
              <a16:creationId xmlns:a16="http://schemas.microsoft.com/office/drawing/2014/main" xmlns="" id="{00000000-0008-0000-0500-000031000000}"/>
            </a:ext>
          </a:extLst>
        </xdr:cNvPr>
        <xdr:cNvSpPr txBox="1"/>
      </xdr:nvSpPr>
      <xdr:spPr>
        <a:xfrm>
          <a:off x="5740400" y="2888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125974</xdr:rowOff>
    </xdr:from>
    <xdr:to>
      <xdr:col>29</xdr:col>
      <xdr:colOff>177800</xdr:colOff>
      <xdr:row>17</xdr:row>
      <xdr:rowOff>56124</xdr:rowOff>
    </xdr:to>
    <xdr:sp macro="" textlink="">
      <xdr:nvSpPr>
        <xdr:cNvPr id="50" name="フローチャート: 判断 49">
          <a:extLst>
            <a:ext uri="{FF2B5EF4-FFF2-40B4-BE49-F238E27FC236}">
              <a16:creationId xmlns:a16="http://schemas.microsoft.com/office/drawing/2014/main" xmlns="" id="{00000000-0008-0000-0500-000032000000}"/>
            </a:ext>
          </a:extLst>
        </xdr:cNvPr>
        <xdr:cNvSpPr/>
      </xdr:nvSpPr>
      <xdr:spPr bwMode="auto">
        <a:xfrm>
          <a:off x="5600700" y="2916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6330</xdr:rowOff>
    </xdr:from>
    <xdr:to>
      <xdr:col>26</xdr:col>
      <xdr:colOff>50800</xdr:colOff>
      <xdr:row>15</xdr:row>
      <xdr:rowOff>63846</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flipV="1">
          <a:off x="4305300" y="2625705"/>
          <a:ext cx="698500" cy="57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86426</xdr:rowOff>
    </xdr:from>
    <xdr:to>
      <xdr:col>26</xdr:col>
      <xdr:colOff>101600</xdr:colOff>
      <xdr:row>17</xdr:row>
      <xdr:rowOff>16576</xdr:rowOff>
    </xdr:to>
    <xdr:sp macro="" textlink="">
      <xdr:nvSpPr>
        <xdr:cNvPr id="52" name="フローチャート: 判断 51">
          <a:extLst>
            <a:ext uri="{FF2B5EF4-FFF2-40B4-BE49-F238E27FC236}">
              <a16:creationId xmlns:a16="http://schemas.microsoft.com/office/drawing/2014/main" xmlns="" id="{00000000-0008-0000-0500-000034000000}"/>
            </a:ext>
          </a:extLst>
        </xdr:cNvPr>
        <xdr:cNvSpPr/>
      </xdr:nvSpPr>
      <xdr:spPr bwMode="auto">
        <a:xfrm>
          <a:off x="4953000" y="2877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1353</xdr:rowOff>
    </xdr:from>
    <xdr:ext cx="736600" cy="259045"/>
    <xdr:sp macro="" textlink="">
      <xdr:nvSpPr>
        <xdr:cNvPr id="53" name="テキスト ボックス 52">
          <a:extLst>
            <a:ext uri="{FF2B5EF4-FFF2-40B4-BE49-F238E27FC236}">
              <a16:creationId xmlns:a16="http://schemas.microsoft.com/office/drawing/2014/main" xmlns="" id="{00000000-0008-0000-0500-000035000000}"/>
            </a:ext>
          </a:extLst>
        </xdr:cNvPr>
        <xdr:cNvSpPr txBox="1"/>
      </xdr:nvSpPr>
      <xdr:spPr>
        <a:xfrm>
          <a:off x="4622800" y="2963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63846</xdr:rowOff>
    </xdr:from>
    <xdr:to>
      <xdr:col>22</xdr:col>
      <xdr:colOff>114300</xdr:colOff>
      <xdr:row>15</xdr:row>
      <xdr:rowOff>92238</xdr:rowOff>
    </xdr:to>
    <xdr:cxnSp macro="">
      <xdr:nvCxnSpPr>
        <xdr:cNvPr id="54" name="直線コネクタ 53">
          <a:extLst>
            <a:ext uri="{FF2B5EF4-FFF2-40B4-BE49-F238E27FC236}">
              <a16:creationId xmlns:a16="http://schemas.microsoft.com/office/drawing/2014/main" xmlns="" id="{00000000-0008-0000-0500-000036000000}"/>
            </a:ext>
          </a:extLst>
        </xdr:cNvPr>
        <xdr:cNvCxnSpPr/>
      </xdr:nvCxnSpPr>
      <xdr:spPr bwMode="auto">
        <a:xfrm flipV="1">
          <a:off x="3606800" y="2683221"/>
          <a:ext cx="698500" cy="28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106177</xdr:rowOff>
    </xdr:from>
    <xdr:to>
      <xdr:col>22</xdr:col>
      <xdr:colOff>165100</xdr:colOff>
      <xdr:row>17</xdr:row>
      <xdr:rowOff>36327</xdr:rowOff>
    </xdr:to>
    <xdr:sp macro="" textlink="">
      <xdr:nvSpPr>
        <xdr:cNvPr id="55" name="フローチャート: 判断 54">
          <a:extLst>
            <a:ext uri="{FF2B5EF4-FFF2-40B4-BE49-F238E27FC236}">
              <a16:creationId xmlns:a16="http://schemas.microsoft.com/office/drawing/2014/main" xmlns="" id="{00000000-0008-0000-0500-000037000000}"/>
            </a:ext>
          </a:extLst>
        </xdr:cNvPr>
        <xdr:cNvSpPr/>
      </xdr:nvSpPr>
      <xdr:spPr bwMode="auto">
        <a:xfrm>
          <a:off x="4254500" y="28970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21104</xdr:rowOff>
    </xdr:from>
    <xdr:ext cx="762000" cy="259045"/>
    <xdr:sp macro="" textlink="">
      <xdr:nvSpPr>
        <xdr:cNvPr id="56" name="テキスト ボックス 55">
          <a:extLst>
            <a:ext uri="{FF2B5EF4-FFF2-40B4-BE49-F238E27FC236}">
              <a16:creationId xmlns:a16="http://schemas.microsoft.com/office/drawing/2014/main" xmlns="" id="{00000000-0008-0000-0500-000038000000}"/>
            </a:ext>
          </a:extLst>
        </xdr:cNvPr>
        <xdr:cNvSpPr txBox="1"/>
      </xdr:nvSpPr>
      <xdr:spPr>
        <a:xfrm>
          <a:off x="3924300" y="298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92238</xdr:rowOff>
    </xdr:from>
    <xdr:to>
      <xdr:col>18</xdr:col>
      <xdr:colOff>177800</xdr:colOff>
      <xdr:row>15</xdr:row>
      <xdr:rowOff>129499</xdr:rowOff>
    </xdr:to>
    <xdr:cxnSp macro="">
      <xdr:nvCxnSpPr>
        <xdr:cNvPr id="57" name="直線コネクタ 56">
          <a:extLst>
            <a:ext uri="{FF2B5EF4-FFF2-40B4-BE49-F238E27FC236}">
              <a16:creationId xmlns:a16="http://schemas.microsoft.com/office/drawing/2014/main" xmlns="" id="{00000000-0008-0000-0500-000039000000}"/>
            </a:ext>
          </a:extLst>
        </xdr:cNvPr>
        <xdr:cNvCxnSpPr/>
      </xdr:nvCxnSpPr>
      <xdr:spPr bwMode="auto">
        <a:xfrm flipV="1">
          <a:off x="2908300" y="2711613"/>
          <a:ext cx="698500" cy="37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6736</xdr:rowOff>
    </xdr:from>
    <xdr:to>
      <xdr:col>19</xdr:col>
      <xdr:colOff>38100</xdr:colOff>
      <xdr:row>17</xdr:row>
      <xdr:rowOff>108336</xdr:rowOff>
    </xdr:to>
    <xdr:sp macro="" textlink="">
      <xdr:nvSpPr>
        <xdr:cNvPr id="58" name="フローチャート: 判断 57">
          <a:extLst>
            <a:ext uri="{FF2B5EF4-FFF2-40B4-BE49-F238E27FC236}">
              <a16:creationId xmlns:a16="http://schemas.microsoft.com/office/drawing/2014/main" xmlns="" id="{00000000-0008-0000-0500-00003A000000}"/>
            </a:ext>
          </a:extLst>
        </xdr:cNvPr>
        <xdr:cNvSpPr/>
      </xdr:nvSpPr>
      <xdr:spPr bwMode="auto">
        <a:xfrm>
          <a:off x="3556000" y="29690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93113</xdr:rowOff>
    </xdr:from>
    <xdr:ext cx="762000" cy="259045"/>
    <xdr:sp macro="" textlink="">
      <xdr:nvSpPr>
        <xdr:cNvPr id="59" name="テキスト ボックス 58">
          <a:extLst>
            <a:ext uri="{FF2B5EF4-FFF2-40B4-BE49-F238E27FC236}">
              <a16:creationId xmlns:a16="http://schemas.microsoft.com/office/drawing/2014/main" xmlns="" id="{00000000-0008-0000-0500-00003B000000}"/>
            </a:ext>
          </a:extLst>
        </xdr:cNvPr>
        <xdr:cNvSpPr txBox="1"/>
      </xdr:nvSpPr>
      <xdr:spPr>
        <a:xfrm>
          <a:off x="3225800" y="305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136489</xdr:rowOff>
    </xdr:from>
    <xdr:to>
      <xdr:col>15</xdr:col>
      <xdr:colOff>101600</xdr:colOff>
      <xdr:row>17</xdr:row>
      <xdr:rowOff>66639</xdr:rowOff>
    </xdr:to>
    <xdr:sp macro="" textlink="">
      <xdr:nvSpPr>
        <xdr:cNvPr id="60" name="フローチャート: 判断 59">
          <a:extLst>
            <a:ext uri="{FF2B5EF4-FFF2-40B4-BE49-F238E27FC236}">
              <a16:creationId xmlns:a16="http://schemas.microsoft.com/office/drawing/2014/main" xmlns="" id="{00000000-0008-0000-0500-00003C000000}"/>
            </a:ext>
          </a:extLst>
        </xdr:cNvPr>
        <xdr:cNvSpPr/>
      </xdr:nvSpPr>
      <xdr:spPr bwMode="auto">
        <a:xfrm>
          <a:off x="2857500" y="2927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51416</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2527300" y="3013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xmlns=""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118110</xdr:rowOff>
    </xdr:from>
    <xdr:to>
      <xdr:col>29</xdr:col>
      <xdr:colOff>177800</xdr:colOff>
      <xdr:row>15</xdr:row>
      <xdr:rowOff>48260</xdr:rowOff>
    </xdr:to>
    <xdr:sp macro="" textlink="">
      <xdr:nvSpPr>
        <xdr:cNvPr id="67" name="楕円 66">
          <a:extLst>
            <a:ext uri="{FF2B5EF4-FFF2-40B4-BE49-F238E27FC236}">
              <a16:creationId xmlns:a16="http://schemas.microsoft.com/office/drawing/2014/main" xmlns="" id="{00000000-0008-0000-0500-000043000000}"/>
            </a:ext>
          </a:extLst>
        </xdr:cNvPr>
        <xdr:cNvSpPr/>
      </xdr:nvSpPr>
      <xdr:spPr bwMode="auto">
        <a:xfrm>
          <a:off x="5600700" y="2566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134637</xdr:rowOff>
    </xdr:from>
    <xdr:ext cx="762000" cy="259045"/>
    <xdr:sp macro="" textlink="">
      <xdr:nvSpPr>
        <xdr:cNvPr id="68" name="人口1人当たり決算額の推移該当値テキスト130">
          <a:extLst>
            <a:ext uri="{FF2B5EF4-FFF2-40B4-BE49-F238E27FC236}">
              <a16:creationId xmlns:a16="http://schemas.microsoft.com/office/drawing/2014/main" xmlns="" id="{00000000-0008-0000-0500-000044000000}"/>
            </a:ext>
          </a:extLst>
        </xdr:cNvPr>
        <xdr:cNvSpPr txBox="1"/>
      </xdr:nvSpPr>
      <xdr:spPr>
        <a:xfrm>
          <a:off x="5740400" y="2411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126980</xdr:rowOff>
    </xdr:from>
    <xdr:to>
      <xdr:col>26</xdr:col>
      <xdr:colOff>101600</xdr:colOff>
      <xdr:row>15</xdr:row>
      <xdr:rowOff>57130</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4953000" y="2574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67307</xdr:rowOff>
    </xdr:from>
    <xdr:ext cx="7366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4622800" y="2343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13046</xdr:rowOff>
    </xdr:from>
    <xdr:to>
      <xdr:col>22</xdr:col>
      <xdr:colOff>165100</xdr:colOff>
      <xdr:row>15</xdr:row>
      <xdr:rowOff>114646</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4254500" y="2632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124823</xdr:rowOff>
    </xdr:from>
    <xdr:ext cx="7620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3924300" y="2401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41438</xdr:rowOff>
    </xdr:from>
    <xdr:to>
      <xdr:col>19</xdr:col>
      <xdr:colOff>38100</xdr:colOff>
      <xdr:row>15</xdr:row>
      <xdr:rowOff>143038</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3556000" y="2660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153215</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3225800" y="2429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78699</xdr:rowOff>
    </xdr:from>
    <xdr:to>
      <xdr:col>15</xdr:col>
      <xdr:colOff>101600</xdr:colOff>
      <xdr:row>16</xdr:row>
      <xdr:rowOff>8849</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2857500" y="2698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19026</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2527300" y="246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xmlns=""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xmlns=""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xmlns=""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xmlns=""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xmlns=""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xmlns=""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xmlns=""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xmlns=""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xmlns=""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xmlns=""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xmlns=""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xmlns=""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xmlns=""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xmlns=""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273190</xdr:rowOff>
    </xdr:from>
    <xdr:to>
      <xdr:col>29</xdr:col>
      <xdr:colOff>127000</xdr:colOff>
      <xdr:row>37</xdr:row>
      <xdr:rowOff>217259</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flipV="1">
          <a:off x="5651500" y="6197740"/>
          <a:ext cx="0" cy="11442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189336</xdr:rowOff>
    </xdr:from>
    <xdr:ext cx="762000" cy="259045"/>
    <xdr:sp macro="" textlink="">
      <xdr:nvSpPr>
        <xdr:cNvPr id="105" name="人口1人当たり決算額の推移最小値テキスト445">
          <a:extLst>
            <a:ext uri="{FF2B5EF4-FFF2-40B4-BE49-F238E27FC236}">
              <a16:creationId xmlns:a16="http://schemas.microsoft.com/office/drawing/2014/main" xmlns="" id="{00000000-0008-0000-0500-000069000000}"/>
            </a:ext>
          </a:extLst>
        </xdr:cNvPr>
        <xdr:cNvSpPr txBox="1"/>
      </xdr:nvSpPr>
      <xdr:spPr>
        <a:xfrm>
          <a:off x="5740400" y="7314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217259</xdr:rowOff>
    </xdr:from>
    <xdr:to>
      <xdr:col>30</xdr:col>
      <xdr:colOff>25400</xdr:colOff>
      <xdr:row>37</xdr:row>
      <xdr:rowOff>217259</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a:off x="5562600" y="7341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16667</xdr:rowOff>
    </xdr:from>
    <xdr:ext cx="762000" cy="259045"/>
    <xdr:sp macro="" textlink="">
      <xdr:nvSpPr>
        <xdr:cNvPr id="107" name="人口1人当たり決算額の推移最大値テキスト445">
          <a:extLst>
            <a:ext uri="{FF2B5EF4-FFF2-40B4-BE49-F238E27FC236}">
              <a16:creationId xmlns:a16="http://schemas.microsoft.com/office/drawing/2014/main" xmlns="" id="{00000000-0008-0000-0500-00006B000000}"/>
            </a:ext>
          </a:extLst>
        </xdr:cNvPr>
        <xdr:cNvSpPr txBox="1"/>
      </xdr:nvSpPr>
      <xdr:spPr>
        <a:xfrm>
          <a:off x="5740400" y="594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273190</xdr:rowOff>
    </xdr:from>
    <xdr:to>
      <xdr:col>30</xdr:col>
      <xdr:colOff>25400</xdr:colOff>
      <xdr:row>33</xdr:row>
      <xdr:rowOff>273190</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a:off x="5562600" y="61977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102235</xdr:rowOff>
    </xdr:from>
    <xdr:to>
      <xdr:col>29</xdr:col>
      <xdr:colOff>127000</xdr:colOff>
      <xdr:row>37</xdr:row>
      <xdr:rowOff>3366</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a:off x="5003800" y="7055485"/>
          <a:ext cx="647700" cy="72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124121</xdr:rowOff>
    </xdr:from>
    <xdr:ext cx="762000" cy="259045"/>
    <xdr:sp macro="" textlink="">
      <xdr:nvSpPr>
        <xdr:cNvPr id="110" name="人口1人当たり決算額の推移平均値テキスト445">
          <a:extLst>
            <a:ext uri="{FF2B5EF4-FFF2-40B4-BE49-F238E27FC236}">
              <a16:creationId xmlns:a16="http://schemas.microsoft.com/office/drawing/2014/main" xmlns="" id="{00000000-0008-0000-0500-00006E000000}"/>
            </a:ext>
          </a:extLst>
        </xdr:cNvPr>
        <xdr:cNvSpPr txBox="1"/>
      </xdr:nvSpPr>
      <xdr:spPr>
        <a:xfrm>
          <a:off x="5740400" y="67344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279044</xdr:rowOff>
    </xdr:from>
    <xdr:to>
      <xdr:col>29</xdr:col>
      <xdr:colOff>177800</xdr:colOff>
      <xdr:row>36</xdr:row>
      <xdr:rowOff>37744</xdr:rowOff>
    </xdr:to>
    <xdr:sp macro="" textlink="">
      <xdr:nvSpPr>
        <xdr:cNvPr id="111" name="フローチャート: 判断 110">
          <a:extLst>
            <a:ext uri="{FF2B5EF4-FFF2-40B4-BE49-F238E27FC236}">
              <a16:creationId xmlns:a16="http://schemas.microsoft.com/office/drawing/2014/main" xmlns="" id="{00000000-0008-0000-0500-00006F000000}"/>
            </a:ext>
          </a:extLst>
        </xdr:cNvPr>
        <xdr:cNvSpPr/>
      </xdr:nvSpPr>
      <xdr:spPr bwMode="auto">
        <a:xfrm>
          <a:off x="56007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84975</xdr:rowOff>
    </xdr:from>
    <xdr:to>
      <xdr:col>26</xdr:col>
      <xdr:colOff>50800</xdr:colOff>
      <xdr:row>36</xdr:row>
      <xdr:rowOff>102235</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a:off x="4305300" y="7038225"/>
          <a:ext cx="698500" cy="17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274548</xdr:rowOff>
    </xdr:from>
    <xdr:to>
      <xdr:col>26</xdr:col>
      <xdr:colOff>101600</xdr:colOff>
      <xdr:row>36</xdr:row>
      <xdr:rowOff>33248</xdr:rowOff>
    </xdr:to>
    <xdr:sp macro="" textlink="">
      <xdr:nvSpPr>
        <xdr:cNvPr id="113" name="フローチャート: 判断 112">
          <a:extLst>
            <a:ext uri="{FF2B5EF4-FFF2-40B4-BE49-F238E27FC236}">
              <a16:creationId xmlns:a16="http://schemas.microsoft.com/office/drawing/2014/main" xmlns="" id="{00000000-0008-0000-0500-000071000000}"/>
            </a:ext>
          </a:extLst>
        </xdr:cNvPr>
        <xdr:cNvSpPr/>
      </xdr:nvSpPr>
      <xdr:spPr bwMode="auto">
        <a:xfrm>
          <a:off x="49530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43425</xdr:rowOff>
    </xdr:from>
    <xdr:ext cx="736600" cy="259045"/>
    <xdr:sp macro="" textlink="">
      <xdr:nvSpPr>
        <xdr:cNvPr id="114" name="テキスト ボックス 113">
          <a:extLst>
            <a:ext uri="{FF2B5EF4-FFF2-40B4-BE49-F238E27FC236}">
              <a16:creationId xmlns:a16="http://schemas.microsoft.com/office/drawing/2014/main" xmlns="" id="{00000000-0008-0000-0500-000072000000}"/>
            </a:ext>
          </a:extLst>
        </xdr:cNvPr>
        <xdr:cNvSpPr txBox="1"/>
      </xdr:nvSpPr>
      <xdr:spPr>
        <a:xfrm>
          <a:off x="4622800" y="66537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84975</xdr:rowOff>
    </xdr:from>
    <xdr:to>
      <xdr:col>22</xdr:col>
      <xdr:colOff>114300</xdr:colOff>
      <xdr:row>36</xdr:row>
      <xdr:rowOff>100787</xdr:rowOff>
    </xdr:to>
    <xdr:cxnSp macro="">
      <xdr:nvCxnSpPr>
        <xdr:cNvPr id="115" name="直線コネクタ 114">
          <a:extLst>
            <a:ext uri="{FF2B5EF4-FFF2-40B4-BE49-F238E27FC236}">
              <a16:creationId xmlns:a16="http://schemas.microsoft.com/office/drawing/2014/main" xmlns="" id="{00000000-0008-0000-0500-000073000000}"/>
            </a:ext>
          </a:extLst>
        </xdr:cNvPr>
        <xdr:cNvCxnSpPr/>
      </xdr:nvCxnSpPr>
      <xdr:spPr bwMode="auto">
        <a:xfrm flipV="1">
          <a:off x="3606800" y="7038225"/>
          <a:ext cx="698500" cy="15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272948</xdr:rowOff>
    </xdr:from>
    <xdr:to>
      <xdr:col>22</xdr:col>
      <xdr:colOff>165100</xdr:colOff>
      <xdr:row>36</xdr:row>
      <xdr:rowOff>31648</xdr:rowOff>
    </xdr:to>
    <xdr:sp macro="" textlink="">
      <xdr:nvSpPr>
        <xdr:cNvPr id="116" name="フローチャート: 判断 115">
          <a:extLst>
            <a:ext uri="{FF2B5EF4-FFF2-40B4-BE49-F238E27FC236}">
              <a16:creationId xmlns:a16="http://schemas.microsoft.com/office/drawing/2014/main" xmlns="" id="{00000000-0008-0000-0500-000074000000}"/>
            </a:ext>
          </a:extLst>
        </xdr:cNvPr>
        <xdr:cNvSpPr/>
      </xdr:nvSpPr>
      <xdr:spPr bwMode="auto">
        <a:xfrm>
          <a:off x="42545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41825</xdr:rowOff>
    </xdr:from>
    <xdr:ext cx="762000" cy="259045"/>
    <xdr:sp macro="" textlink="">
      <xdr:nvSpPr>
        <xdr:cNvPr id="117" name="テキスト ボックス 116">
          <a:extLst>
            <a:ext uri="{FF2B5EF4-FFF2-40B4-BE49-F238E27FC236}">
              <a16:creationId xmlns:a16="http://schemas.microsoft.com/office/drawing/2014/main" xmlns="" id="{00000000-0008-0000-0500-000075000000}"/>
            </a:ext>
          </a:extLst>
        </xdr:cNvPr>
        <xdr:cNvSpPr txBox="1"/>
      </xdr:nvSpPr>
      <xdr:spPr>
        <a:xfrm>
          <a:off x="3924300" y="665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100787</xdr:rowOff>
    </xdr:from>
    <xdr:to>
      <xdr:col>18</xdr:col>
      <xdr:colOff>177800</xdr:colOff>
      <xdr:row>36</xdr:row>
      <xdr:rowOff>102501</xdr:rowOff>
    </xdr:to>
    <xdr:cxnSp macro="">
      <xdr:nvCxnSpPr>
        <xdr:cNvPr id="118" name="直線コネクタ 117">
          <a:extLst>
            <a:ext uri="{FF2B5EF4-FFF2-40B4-BE49-F238E27FC236}">
              <a16:creationId xmlns:a16="http://schemas.microsoft.com/office/drawing/2014/main" xmlns="" id="{00000000-0008-0000-0500-000076000000}"/>
            </a:ext>
          </a:extLst>
        </xdr:cNvPr>
        <xdr:cNvCxnSpPr/>
      </xdr:nvCxnSpPr>
      <xdr:spPr bwMode="auto">
        <a:xfrm flipV="1">
          <a:off x="2908300" y="7054037"/>
          <a:ext cx="698500" cy="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245745</xdr:rowOff>
    </xdr:from>
    <xdr:to>
      <xdr:col>19</xdr:col>
      <xdr:colOff>38100</xdr:colOff>
      <xdr:row>36</xdr:row>
      <xdr:rowOff>4445</xdr:rowOff>
    </xdr:to>
    <xdr:sp macro="" textlink="">
      <xdr:nvSpPr>
        <xdr:cNvPr id="119" name="フローチャート: 判断 118">
          <a:extLst>
            <a:ext uri="{FF2B5EF4-FFF2-40B4-BE49-F238E27FC236}">
              <a16:creationId xmlns:a16="http://schemas.microsoft.com/office/drawing/2014/main" xmlns="" id="{00000000-0008-0000-0500-000077000000}"/>
            </a:ext>
          </a:extLst>
        </xdr:cNvPr>
        <xdr:cNvSpPr/>
      </xdr:nvSpPr>
      <xdr:spPr bwMode="auto">
        <a:xfrm>
          <a:off x="3556000" y="68560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14622</xdr:rowOff>
    </xdr:from>
    <xdr:ext cx="762000" cy="259045"/>
    <xdr:sp macro="" textlink="">
      <xdr:nvSpPr>
        <xdr:cNvPr id="120" name="テキスト ボックス 119">
          <a:extLst>
            <a:ext uri="{FF2B5EF4-FFF2-40B4-BE49-F238E27FC236}">
              <a16:creationId xmlns:a16="http://schemas.microsoft.com/office/drawing/2014/main" xmlns="" id="{00000000-0008-0000-0500-000078000000}"/>
            </a:ext>
          </a:extLst>
        </xdr:cNvPr>
        <xdr:cNvSpPr txBox="1"/>
      </xdr:nvSpPr>
      <xdr:spPr>
        <a:xfrm>
          <a:off x="3225800" y="6624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214961</xdr:rowOff>
    </xdr:from>
    <xdr:to>
      <xdr:col>15</xdr:col>
      <xdr:colOff>101600</xdr:colOff>
      <xdr:row>35</xdr:row>
      <xdr:rowOff>316561</xdr:rowOff>
    </xdr:to>
    <xdr:sp macro="" textlink="">
      <xdr:nvSpPr>
        <xdr:cNvPr id="121" name="フローチャート: 判断 120">
          <a:extLst>
            <a:ext uri="{FF2B5EF4-FFF2-40B4-BE49-F238E27FC236}">
              <a16:creationId xmlns:a16="http://schemas.microsoft.com/office/drawing/2014/main" xmlns="" id="{00000000-0008-0000-0500-000079000000}"/>
            </a:ext>
          </a:extLst>
        </xdr:cNvPr>
        <xdr:cNvSpPr/>
      </xdr:nvSpPr>
      <xdr:spPr bwMode="auto">
        <a:xfrm>
          <a:off x="2857500" y="6825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326738</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2527300" y="659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124016</xdr:rowOff>
    </xdr:from>
    <xdr:to>
      <xdr:col>29</xdr:col>
      <xdr:colOff>177800</xdr:colOff>
      <xdr:row>37</xdr:row>
      <xdr:rowOff>54166</xdr:rowOff>
    </xdr:to>
    <xdr:sp macro="" textlink="">
      <xdr:nvSpPr>
        <xdr:cNvPr id="128" name="楕円 127">
          <a:extLst>
            <a:ext uri="{FF2B5EF4-FFF2-40B4-BE49-F238E27FC236}">
              <a16:creationId xmlns:a16="http://schemas.microsoft.com/office/drawing/2014/main" xmlns="" id="{00000000-0008-0000-0500-000080000000}"/>
            </a:ext>
          </a:extLst>
        </xdr:cNvPr>
        <xdr:cNvSpPr/>
      </xdr:nvSpPr>
      <xdr:spPr bwMode="auto">
        <a:xfrm>
          <a:off x="5600700" y="7077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96093</xdr:rowOff>
    </xdr:from>
    <xdr:ext cx="762000" cy="259045"/>
    <xdr:sp macro="" textlink="">
      <xdr:nvSpPr>
        <xdr:cNvPr id="129" name="人口1人当たり決算額の推移該当値テキスト445">
          <a:extLst>
            <a:ext uri="{FF2B5EF4-FFF2-40B4-BE49-F238E27FC236}">
              <a16:creationId xmlns:a16="http://schemas.microsoft.com/office/drawing/2014/main" xmlns="" id="{00000000-0008-0000-0500-000081000000}"/>
            </a:ext>
          </a:extLst>
        </xdr:cNvPr>
        <xdr:cNvSpPr txBox="1"/>
      </xdr:nvSpPr>
      <xdr:spPr>
        <a:xfrm>
          <a:off x="5740400" y="704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51435</xdr:rowOff>
    </xdr:from>
    <xdr:to>
      <xdr:col>26</xdr:col>
      <xdr:colOff>101600</xdr:colOff>
      <xdr:row>36</xdr:row>
      <xdr:rowOff>153035</xdr:rowOff>
    </xdr:to>
    <xdr:sp macro="" textlink="">
      <xdr:nvSpPr>
        <xdr:cNvPr id="130" name="楕円 129">
          <a:extLst>
            <a:ext uri="{FF2B5EF4-FFF2-40B4-BE49-F238E27FC236}">
              <a16:creationId xmlns:a16="http://schemas.microsoft.com/office/drawing/2014/main" xmlns="" id="{00000000-0008-0000-0500-000082000000}"/>
            </a:ext>
          </a:extLst>
        </xdr:cNvPr>
        <xdr:cNvSpPr/>
      </xdr:nvSpPr>
      <xdr:spPr bwMode="auto">
        <a:xfrm>
          <a:off x="4953000" y="7004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137812</xdr:rowOff>
    </xdr:from>
    <xdr:ext cx="7366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4622800" y="709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34175</xdr:rowOff>
    </xdr:from>
    <xdr:to>
      <xdr:col>22</xdr:col>
      <xdr:colOff>165100</xdr:colOff>
      <xdr:row>36</xdr:row>
      <xdr:rowOff>135775</xdr:rowOff>
    </xdr:to>
    <xdr:sp macro="" textlink="">
      <xdr:nvSpPr>
        <xdr:cNvPr id="132" name="楕円 131">
          <a:extLst>
            <a:ext uri="{FF2B5EF4-FFF2-40B4-BE49-F238E27FC236}">
              <a16:creationId xmlns:a16="http://schemas.microsoft.com/office/drawing/2014/main" xmlns="" id="{00000000-0008-0000-0500-000084000000}"/>
            </a:ext>
          </a:extLst>
        </xdr:cNvPr>
        <xdr:cNvSpPr/>
      </xdr:nvSpPr>
      <xdr:spPr bwMode="auto">
        <a:xfrm>
          <a:off x="4254500" y="6987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120552</xdr:rowOff>
    </xdr:from>
    <xdr:ext cx="762000" cy="259045"/>
    <xdr:sp macro="" textlink="">
      <xdr:nvSpPr>
        <xdr:cNvPr id="133" name="テキスト ボックス 132">
          <a:extLst>
            <a:ext uri="{FF2B5EF4-FFF2-40B4-BE49-F238E27FC236}">
              <a16:creationId xmlns:a16="http://schemas.microsoft.com/office/drawing/2014/main" xmlns="" id="{00000000-0008-0000-0500-000085000000}"/>
            </a:ext>
          </a:extLst>
        </xdr:cNvPr>
        <xdr:cNvSpPr txBox="1"/>
      </xdr:nvSpPr>
      <xdr:spPr>
        <a:xfrm>
          <a:off x="3924300" y="707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49987</xdr:rowOff>
    </xdr:from>
    <xdr:to>
      <xdr:col>19</xdr:col>
      <xdr:colOff>38100</xdr:colOff>
      <xdr:row>36</xdr:row>
      <xdr:rowOff>151587</xdr:rowOff>
    </xdr:to>
    <xdr:sp macro="" textlink="">
      <xdr:nvSpPr>
        <xdr:cNvPr id="134" name="楕円 133">
          <a:extLst>
            <a:ext uri="{FF2B5EF4-FFF2-40B4-BE49-F238E27FC236}">
              <a16:creationId xmlns:a16="http://schemas.microsoft.com/office/drawing/2014/main" xmlns="" id="{00000000-0008-0000-0500-000086000000}"/>
            </a:ext>
          </a:extLst>
        </xdr:cNvPr>
        <xdr:cNvSpPr/>
      </xdr:nvSpPr>
      <xdr:spPr bwMode="auto">
        <a:xfrm>
          <a:off x="3556000" y="7003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136364</xdr:rowOff>
    </xdr:from>
    <xdr:ext cx="762000" cy="259045"/>
    <xdr:sp macro="" textlink="">
      <xdr:nvSpPr>
        <xdr:cNvPr id="135" name="テキスト ボックス 134">
          <a:extLst>
            <a:ext uri="{FF2B5EF4-FFF2-40B4-BE49-F238E27FC236}">
              <a16:creationId xmlns:a16="http://schemas.microsoft.com/office/drawing/2014/main" xmlns="" id="{00000000-0008-0000-0500-000087000000}"/>
            </a:ext>
          </a:extLst>
        </xdr:cNvPr>
        <xdr:cNvSpPr txBox="1"/>
      </xdr:nvSpPr>
      <xdr:spPr>
        <a:xfrm>
          <a:off x="3225800" y="7089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51701</xdr:rowOff>
    </xdr:from>
    <xdr:to>
      <xdr:col>15</xdr:col>
      <xdr:colOff>101600</xdr:colOff>
      <xdr:row>36</xdr:row>
      <xdr:rowOff>153301</xdr:rowOff>
    </xdr:to>
    <xdr:sp macro="" textlink="">
      <xdr:nvSpPr>
        <xdr:cNvPr id="136" name="楕円 135">
          <a:extLst>
            <a:ext uri="{FF2B5EF4-FFF2-40B4-BE49-F238E27FC236}">
              <a16:creationId xmlns:a16="http://schemas.microsoft.com/office/drawing/2014/main" xmlns="" id="{00000000-0008-0000-0500-000088000000}"/>
            </a:ext>
          </a:extLst>
        </xdr:cNvPr>
        <xdr:cNvSpPr/>
      </xdr:nvSpPr>
      <xdr:spPr bwMode="auto">
        <a:xfrm>
          <a:off x="2857500" y="7004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138078</xdr:rowOff>
    </xdr:from>
    <xdr:ext cx="7620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2527300" y="7091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187,138
184,284
67.54
62,070,855
61,599,097
285,287
34,917,116
43,955,626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125375</xdr:rowOff>
    </xdr:from>
    <xdr:to>
      <xdr:col>24</xdr:col>
      <xdr:colOff>62865</xdr:colOff>
      <xdr:row>38</xdr:row>
      <xdr:rowOff>142062</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440325"/>
          <a:ext cx="1270" cy="1216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145889</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66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142062</xdr:rowOff>
    </xdr:from>
    <xdr:to>
      <xdr:col>24</xdr:col>
      <xdr:colOff>152400</xdr:colOff>
      <xdr:row>38</xdr:row>
      <xdr:rowOff>142062</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657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72052</xdr:rowOff>
    </xdr:from>
    <xdr:ext cx="534377"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521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125375</xdr:rowOff>
    </xdr:from>
    <xdr:to>
      <xdr:col>24</xdr:col>
      <xdr:colOff>152400</xdr:colOff>
      <xdr:row>31</xdr:row>
      <xdr:rowOff>125375</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440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50393</xdr:rowOff>
    </xdr:from>
    <xdr:to>
      <xdr:col>24</xdr:col>
      <xdr:colOff>63500</xdr:colOff>
      <xdr:row>34</xdr:row>
      <xdr:rowOff>82512</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5879693"/>
          <a:ext cx="838200" cy="3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45305</xdr:rowOff>
    </xdr:from>
    <xdr:ext cx="534377"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60460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66878</xdr:rowOff>
    </xdr:from>
    <xdr:to>
      <xdr:col>24</xdr:col>
      <xdr:colOff>114300</xdr:colOff>
      <xdr:row>35</xdr:row>
      <xdr:rowOff>168478</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067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82512</xdr:rowOff>
    </xdr:from>
    <xdr:to>
      <xdr:col>19</xdr:col>
      <xdr:colOff>177800</xdr:colOff>
      <xdr:row>34</xdr:row>
      <xdr:rowOff>121488</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5911812"/>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65392</xdr:rowOff>
    </xdr:from>
    <xdr:to>
      <xdr:col>20</xdr:col>
      <xdr:colOff>38100</xdr:colOff>
      <xdr:row>35</xdr:row>
      <xdr:rowOff>166992</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06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158119</xdr:rowOff>
    </xdr:from>
    <xdr:ext cx="534377"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530111" y="615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60185</xdr:rowOff>
    </xdr:from>
    <xdr:to>
      <xdr:col>15</xdr:col>
      <xdr:colOff>50800</xdr:colOff>
      <xdr:row>34</xdr:row>
      <xdr:rowOff>121488</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a:off x="2019300" y="5889485"/>
          <a:ext cx="889000" cy="6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62763</xdr:rowOff>
    </xdr:from>
    <xdr:to>
      <xdr:col>15</xdr:col>
      <xdr:colOff>101600</xdr:colOff>
      <xdr:row>35</xdr:row>
      <xdr:rowOff>164363</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0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155490</xdr:rowOff>
    </xdr:from>
    <xdr:ext cx="534377"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41111" y="61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60185</xdr:rowOff>
    </xdr:from>
    <xdr:to>
      <xdr:col>10</xdr:col>
      <xdr:colOff>114300</xdr:colOff>
      <xdr:row>34</xdr:row>
      <xdr:rowOff>134900</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5889485"/>
          <a:ext cx="889000" cy="7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1041</xdr:rowOff>
    </xdr:from>
    <xdr:to>
      <xdr:col>10</xdr:col>
      <xdr:colOff>165100</xdr:colOff>
      <xdr:row>35</xdr:row>
      <xdr:rowOff>102641</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0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93768</xdr:rowOff>
    </xdr:from>
    <xdr:ext cx="534377"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52111" y="609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31407</xdr:rowOff>
    </xdr:from>
    <xdr:to>
      <xdr:col>6</xdr:col>
      <xdr:colOff>38100</xdr:colOff>
      <xdr:row>35</xdr:row>
      <xdr:rowOff>133007</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03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124134</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63111" y="612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171043</xdr:rowOff>
    </xdr:from>
    <xdr:to>
      <xdr:col>24</xdr:col>
      <xdr:colOff>114300</xdr:colOff>
      <xdr:row>34</xdr:row>
      <xdr:rowOff>101193</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582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22470</xdr:rowOff>
    </xdr:from>
    <xdr:ext cx="534377"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568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31712</xdr:rowOff>
    </xdr:from>
    <xdr:to>
      <xdr:col>20</xdr:col>
      <xdr:colOff>38100</xdr:colOff>
      <xdr:row>34</xdr:row>
      <xdr:rowOff>133312</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586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149839</xdr:rowOff>
    </xdr:from>
    <xdr:ext cx="534377"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530111" y="563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70688</xdr:rowOff>
    </xdr:from>
    <xdr:to>
      <xdr:col>15</xdr:col>
      <xdr:colOff>101600</xdr:colOff>
      <xdr:row>35</xdr:row>
      <xdr:rowOff>838</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589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17365</xdr:rowOff>
    </xdr:from>
    <xdr:ext cx="534377"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41111" y="5675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9385</xdr:rowOff>
    </xdr:from>
    <xdr:to>
      <xdr:col>10</xdr:col>
      <xdr:colOff>165100</xdr:colOff>
      <xdr:row>34</xdr:row>
      <xdr:rowOff>110985</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583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127512</xdr:rowOff>
    </xdr:from>
    <xdr:ext cx="534377"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52111" y="5613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84100</xdr:rowOff>
    </xdr:from>
    <xdr:to>
      <xdr:col>6</xdr:col>
      <xdr:colOff>38100</xdr:colOff>
      <xdr:row>35</xdr:row>
      <xdr:rowOff>14250</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59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30777</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63111" y="568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xmlns=""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161237</xdr:rowOff>
    </xdr:from>
    <xdr:to>
      <xdr:col>24</xdr:col>
      <xdr:colOff>62865</xdr:colOff>
      <xdr:row>58</xdr:row>
      <xdr:rowOff>61209</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flipV="1">
          <a:off x="4633595" y="8562287"/>
          <a:ext cx="1270" cy="1443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65036</xdr:rowOff>
    </xdr:from>
    <xdr:ext cx="534377" cy="259045"/>
    <xdr:sp macro="" textlink="">
      <xdr:nvSpPr>
        <xdr:cNvPr id="117" name="物件費最小値テキスト">
          <a:extLst>
            <a:ext uri="{FF2B5EF4-FFF2-40B4-BE49-F238E27FC236}">
              <a16:creationId xmlns:a16="http://schemas.microsoft.com/office/drawing/2014/main" xmlns="" id="{00000000-0008-0000-0600-000075000000}"/>
            </a:ext>
          </a:extLst>
        </xdr:cNvPr>
        <xdr:cNvSpPr txBox="1"/>
      </xdr:nvSpPr>
      <xdr:spPr>
        <a:xfrm>
          <a:off x="4686300" y="10009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61209</xdr:rowOff>
    </xdr:from>
    <xdr:to>
      <xdr:col>24</xdr:col>
      <xdr:colOff>152400</xdr:colOff>
      <xdr:row>58</xdr:row>
      <xdr:rowOff>61209</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a:off x="4546600" y="10005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107914</xdr:rowOff>
    </xdr:from>
    <xdr:ext cx="599010" cy="259045"/>
    <xdr:sp macro="" textlink="">
      <xdr:nvSpPr>
        <xdr:cNvPr id="119" name="物件費最大値テキスト">
          <a:extLst>
            <a:ext uri="{FF2B5EF4-FFF2-40B4-BE49-F238E27FC236}">
              <a16:creationId xmlns:a16="http://schemas.microsoft.com/office/drawing/2014/main" xmlns="" id="{00000000-0008-0000-0600-000077000000}"/>
            </a:ext>
          </a:extLst>
        </xdr:cNvPr>
        <xdr:cNvSpPr txBox="1"/>
      </xdr:nvSpPr>
      <xdr:spPr>
        <a:xfrm>
          <a:off x="4686300" y="8337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161237</xdr:rowOff>
    </xdr:from>
    <xdr:to>
      <xdr:col>24</xdr:col>
      <xdr:colOff>152400</xdr:colOff>
      <xdr:row>49</xdr:row>
      <xdr:rowOff>161237</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856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61209</xdr:rowOff>
    </xdr:from>
    <xdr:to>
      <xdr:col>24</xdr:col>
      <xdr:colOff>63500</xdr:colOff>
      <xdr:row>58</xdr:row>
      <xdr:rowOff>89685</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flipV="1">
          <a:off x="3797300" y="10005309"/>
          <a:ext cx="838200" cy="2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90517</xdr:rowOff>
    </xdr:from>
    <xdr:ext cx="534377" cy="259045"/>
    <xdr:sp macro="" textlink="">
      <xdr:nvSpPr>
        <xdr:cNvPr id="122" name="物件費平均値テキスト">
          <a:extLst>
            <a:ext uri="{FF2B5EF4-FFF2-40B4-BE49-F238E27FC236}">
              <a16:creationId xmlns:a16="http://schemas.microsoft.com/office/drawing/2014/main" xmlns="" id="{00000000-0008-0000-0600-00007A000000}"/>
            </a:ext>
          </a:extLst>
        </xdr:cNvPr>
        <xdr:cNvSpPr txBox="1"/>
      </xdr:nvSpPr>
      <xdr:spPr>
        <a:xfrm>
          <a:off x="4686300" y="9520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67640</xdr:rowOff>
    </xdr:from>
    <xdr:to>
      <xdr:col>24</xdr:col>
      <xdr:colOff>114300</xdr:colOff>
      <xdr:row>56</xdr:row>
      <xdr:rowOff>169240</xdr:rowOff>
    </xdr:to>
    <xdr:sp macro="" textlink="">
      <xdr:nvSpPr>
        <xdr:cNvPr id="123" name="フローチャート: 判断 122">
          <a:extLst>
            <a:ext uri="{FF2B5EF4-FFF2-40B4-BE49-F238E27FC236}">
              <a16:creationId xmlns:a16="http://schemas.microsoft.com/office/drawing/2014/main" xmlns="" id="{00000000-0008-0000-0600-00007B000000}"/>
            </a:ext>
          </a:extLst>
        </xdr:cNvPr>
        <xdr:cNvSpPr/>
      </xdr:nvSpPr>
      <xdr:spPr>
        <a:xfrm>
          <a:off x="4584700" y="96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88902</xdr:rowOff>
    </xdr:from>
    <xdr:to>
      <xdr:col>19</xdr:col>
      <xdr:colOff>177800</xdr:colOff>
      <xdr:row>58</xdr:row>
      <xdr:rowOff>89685</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a:off x="2908300" y="10033002"/>
          <a:ext cx="889000" cy="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156663</xdr:rowOff>
    </xdr:from>
    <xdr:to>
      <xdr:col>20</xdr:col>
      <xdr:colOff>38100</xdr:colOff>
      <xdr:row>56</xdr:row>
      <xdr:rowOff>86813</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3746500" y="95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103340</xdr:rowOff>
    </xdr:from>
    <xdr:ext cx="534377"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3530111" y="936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84934</xdr:rowOff>
    </xdr:from>
    <xdr:to>
      <xdr:col>15</xdr:col>
      <xdr:colOff>50800</xdr:colOff>
      <xdr:row>58</xdr:row>
      <xdr:rowOff>88902</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a:off x="2019300" y="10029034"/>
          <a:ext cx="889000" cy="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42804</xdr:rowOff>
    </xdr:from>
    <xdr:to>
      <xdr:col>15</xdr:col>
      <xdr:colOff>101600</xdr:colOff>
      <xdr:row>55</xdr:row>
      <xdr:rowOff>144404</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2857500" y="947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160931</xdr:rowOff>
    </xdr:from>
    <xdr:ext cx="534377"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2641111" y="924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84934</xdr:rowOff>
    </xdr:from>
    <xdr:to>
      <xdr:col>10</xdr:col>
      <xdr:colOff>114300</xdr:colOff>
      <xdr:row>58</xdr:row>
      <xdr:rowOff>99303</xdr:rowOff>
    </xdr:to>
    <xdr:cxnSp macro="">
      <xdr:nvCxnSpPr>
        <xdr:cNvPr id="130" name="直線コネクタ 129">
          <a:extLst>
            <a:ext uri="{FF2B5EF4-FFF2-40B4-BE49-F238E27FC236}">
              <a16:creationId xmlns:a16="http://schemas.microsoft.com/office/drawing/2014/main" xmlns="" id="{00000000-0008-0000-0600-000082000000}"/>
            </a:ext>
          </a:extLst>
        </xdr:cNvPr>
        <xdr:cNvCxnSpPr/>
      </xdr:nvCxnSpPr>
      <xdr:spPr>
        <a:xfrm flipV="1">
          <a:off x="1130300" y="10029034"/>
          <a:ext cx="889000" cy="1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38902</xdr:rowOff>
    </xdr:from>
    <xdr:to>
      <xdr:col>10</xdr:col>
      <xdr:colOff>165100</xdr:colOff>
      <xdr:row>56</xdr:row>
      <xdr:rowOff>140502</xdr:rowOff>
    </xdr:to>
    <xdr:sp macro="" textlink="">
      <xdr:nvSpPr>
        <xdr:cNvPr id="131" name="フローチャート: 判断 130">
          <a:extLst>
            <a:ext uri="{FF2B5EF4-FFF2-40B4-BE49-F238E27FC236}">
              <a16:creationId xmlns:a16="http://schemas.microsoft.com/office/drawing/2014/main" xmlns="" id="{00000000-0008-0000-0600-000083000000}"/>
            </a:ext>
          </a:extLst>
        </xdr:cNvPr>
        <xdr:cNvSpPr/>
      </xdr:nvSpPr>
      <xdr:spPr>
        <a:xfrm>
          <a:off x="1968500" y="964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157029</xdr:rowOff>
    </xdr:from>
    <xdr:ext cx="534377"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1752111" y="941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159700</xdr:rowOff>
    </xdr:from>
    <xdr:to>
      <xdr:col>6</xdr:col>
      <xdr:colOff>38100</xdr:colOff>
      <xdr:row>56</xdr:row>
      <xdr:rowOff>89850</xdr:rowOff>
    </xdr:to>
    <xdr:sp macro="" textlink="">
      <xdr:nvSpPr>
        <xdr:cNvPr id="133" name="フローチャート: 判断 132">
          <a:extLst>
            <a:ext uri="{FF2B5EF4-FFF2-40B4-BE49-F238E27FC236}">
              <a16:creationId xmlns:a16="http://schemas.microsoft.com/office/drawing/2014/main" xmlns="" id="{00000000-0008-0000-0600-000085000000}"/>
            </a:ext>
          </a:extLst>
        </xdr:cNvPr>
        <xdr:cNvSpPr/>
      </xdr:nvSpPr>
      <xdr:spPr>
        <a:xfrm>
          <a:off x="1079500" y="958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106377</xdr:rowOff>
    </xdr:from>
    <xdr:ext cx="534377"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863111" y="936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10409</xdr:rowOff>
    </xdr:from>
    <xdr:to>
      <xdr:col>24</xdr:col>
      <xdr:colOff>114300</xdr:colOff>
      <xdr:row>58</xdr:row>
      <xdr:rowOff>112009</xdr:rowOff>
    </xdr:to>
    <xdr:sp macro="" textlink="">
      <xdr:nvSpPr>
        <xdr:cNvPr id="140" name="楕円 139">
          <a:extLst>
            <a:ext uri="{FF2B5EF4-FFF2-40B4-BE49-F238E27FC236}">
              <a16:creationId xmlns:a16="http://schemas.microsoft.com/office/drawing/2014/main" xmlns="" id="{00000000-0008-0000-0600-00008C000000}"/>
            </a:ext>
          </a:extLst>
        </xdr:cNvPr>
        <xdr:cNvSpPr/>
      </xdr:nvSpPr>
      <xdr:spPr>
        <a:xfrm>
          <a:off x="4584700" y="99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96786</xdr:rowOff>
    </xdr:from>
    <xdr:ext cx="534377" cy="259045"/>
    <xdr:sp macro="" textlink="">
      <xdr:nvSpPr>
        <xdr:cNvPr id="141" name="物件費該当値テキスト">
          <a:extLst>
            <a:ext uri="{FF2B5EF4-FFF2-40B4-BE49-F238E27FC236}">
              <a16:creationId xmlns:a16="http://schemas.microsoft.com/office/drawing/2014/main" xmlns="" id="{00000000-0008-0000-0600-00008D000000}"/>
            </a:ext>
          </a:extLst>
        </xdr:cNvPr>
        <xdr:cNvSpPr txBox="1"/>
      </xdr:nvSpPr>
      <xdr:spPr>
        <a:xfrm>
          <a:off x="4686300" y="9869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38885</xdr:rowOff>
    </xdr:from>
    <xdr:to>
      <xdr:col>20</xdr:col>
      <xdr:colOff>38100</xdr:colOff>
      <xdr:row>58</xdr:row>
      <xdr:rowOff>140485</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3746500" y="998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131612</xdr:rowOff>
    </xdr:from>
    <xdr:ext cx="534377" cy="259045"/>
    <xdr:sp macro="" textlink="">
      <xdr:nvSpPr>
        <xdr:cNvPr id="143" name="テキスト ボックス 142">
          <a:extLst>
            <a:ext uri="{FF2B5EF4-FFF2-40B4-BE49-F238E27FC236}">
              <a16:creationId xmlns:a16="http://schemas.microsoft.com/office/drawing/2014/main" xmlns="" id="{00000000-0008-0000-0600-00008F000000}"/>
            </a:ext>
          </a:extLst>
        </xdr:cNvPr>
        <xdr:cNvSpPr txBox="1"/>
      </xdr:nvSpPr>
      <xdr:spPr>
        <a:xfrm>
          <a:off x="3530111" y="10075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38102</xdr:rowOff>
    </xdr:from>
    <xdr:to>
      <xdr:col>15</xdr:col>
      <xdr:colOff>101600</xdr:colOff>
      <xdr:row>58</xdr:row>
      <xdr:rowOff>139702</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2857500" y="998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130829</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2641111" y="1007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34134</xdr:rowOff>
    </xdr:from>
    <xdr:to>
      <xdr:col>10</xdr:col>
      <xdr:colOff>165100</xdr:colOff>
      <xdr:row>58</xdr:row>
      <xdr:rowOff>135734</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1968500" y="997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126861</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1752111" y="10070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48503</xdr:rowOff>
    </xdr:from>
    <xdr:to>
      <xdr:col>6</xdr:col>
      <xdr:colOff>38100</xdr:colOff>
      <xdr:row>58</xdr:row>
      <xdr:rowOff>150103</xdr:rowOff>
    </xdr:to>
    <xdr:sp macro="" textlink="">
      <xdr:nvSpPr>
        <xdr:cNvPr id="148" name="楕円 147">
          <a:extLst>
            <a:ext uri="{FF2B5EF4-FFF2-40B4-BE49-F238E27FC236}">
              <a16:creationId xmlns:a16="http://schemas.microsoft.com/office/drawing/2014/main" xmlns="" id="{00000000-0008-0000-0600-000094000000}"/>
            </a:ext>
          </a:extLst>
        </xdr:cNvPr>
        <xdr:cNvSpPr/>
      </xdr:nvSpPr>
      <xdr:spPr>
        <a:xfrm>
          <a:off x="1079500" y="999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141230</xdr:rowOff>
    </xdr:from>
    <xdr:ext cx="534377"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863111" y="1008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xmlns=""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xmlns=""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xmlns=""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xmlns=""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xmlns=""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158750</xdr:rowOff>
    </xdr:from>
    <xdr:to>
      <xdr:col>24</xdr:col>
      <xdr:colOff>62865</xdr:colOff>
      <xdr:row>78</xdr:row>
      <xdr:rowOff>163957</xdr:rowOff>
    </xdr:to>
    <xdr:cxnSp macro="">
      <xdr:nvCxnSpPr>
        <xdr:cNvPr id="173" name="直線コネクタ 172">
          <a:extLst>
            <a:ext uri="{FF2B5EF4-FFF2-40B4-BE49-F238E27FC236}">
              <a16:creationId xmlns:a16="http://schemas.microsoft.com/office/drawing/2014/main" xmlns="" id="{00000000-0008-0000-0600-0000AD000000}"/>
            </a:ext>
          </a:extLst>
        </xdr:cNvPr>
        <xdr:cNvCxnSpPr/>
      </xdr:nvCxnSpPr>
      <xdr:spPr>
        <a:xfrm flipV="1">
          <a:off x="4633595" y="11988800"/>
          <a:ext cx="1270" cy="1548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167784</xdr:rowOff>
    </xdr:from>
    <xdr:ext cx="378565" cy="259045"/>
    <xdr:sp macro="" textlink="">
      <xdr:nvSpPr>
        <xdr:cNvPr id="174" name="維持補修費最小値テキスト">
          <a:extLst>
            <a:ext uri="{FF2B5EF4-FFF2-40B4-BE49-F238E27FC236}">
              <a16:creationId xmlns:a16="http://schemas.microsoft.com/office/drawing/2014/main" xmlns="" id="{00000000-0008-0000-0600-0000AE000000}"/>
            </a:ext>
          </a:extLst>
        </xdr:cNvPr>
        <xdr:cNvSpPr txBox="1"/>
      </xdr:nvSpPr>
      <xdr:spPr>
        <a:xfrm>
          <a:off x="4686300" y="1354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163957</xdr:rowOff>
    </xdr:from>
    <xdr:to>
      <xdr:col>24</xdr:col>
      <xdr:colOff>152400</xdr:colOff>
      <xdr:row>78</xdr:row>
      <xdr:rowOff>163957</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a:off x="4546600" y="13537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105427</xdr:rowOff>
    </xdr:from>
    <xdr:ext cx="534377" cy="259045"/>
    <xdr:sp macro="" textlink="">
      <xdr:nvSpPr>
        <xdr:cNvPr id="176" name="維持補修費最大値テキスト">
          <a:extLst>
            <a:ext uri="{FF2B5EF4-FFF2-40B4-BE49-F238E27FC236}">
              <a16:creationId xmlns:a16="http://schemas.microsoft.com/office/drawing/2014/main" xmlns="" id="{00000000-0008-0000-0600-0000B0000000}"/>
            </a:ext>
          </a:extLst>
        </xdr:cNvPr>
        <xdr:cNvSpPr txBox="1"/>
      </xdr:nvSpPr>
      <xdr:spPr>
        <a:xfrm>
          <a:off x="4686300" y="1176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158750</xdr:rowOff>
    </xdr:from>
    <xdr:to>
      <xdr:col>24</xdr:col>
      <xdr:colOff>152400</xdr:colOff>
      <xdr:row>69</xdr:row>
      <xdr:rowOff>158750</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a:off x="4546600" y="1198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43562</xdr:rowOff>
    </xdr:from>
    <xdr:to>
      <xdr:col>24</xdr:col>
      <xdr:colOff>63500</xdr:colOff>
      <xdr:row>76</xdr:row>
      <xdr:rowOff>79375</xdr:rowOff>
    </xdr:to>
    <xdr:cxnSp macro="">
      <xdr:nvCxnSpPr>
        <xdr:cNvPr id="178" name="直線コネクタ 177">
          <a:extLst>
            <a:ext uri="{FF2B5EF4-FFF2-40B4-BE49-F238E27FC236}">
              <a16:creationId xmlns:a16="http://schemas.microsoft.com/office/drawing/2014/main" xmlns="" id="{00000000-0008-0000-0600-0000B2000000}"/>
            </a:ext>
          </a:extLst>
        </xdr:cNvPr>
        <xdr:cNvCxnSpPr/>
      </xdr:nvCxnSpPr>
      <xdr:spPr>
        <a:xfrm>
          <a:off x="3797300" y="13073762"/>
          <a:ext cx="838200" cy="35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115967</xdr:rowOff>
    </xdr:from>
    <xdr:ext cx="469744" cy="259045"/>
    <xdr:sp macro="" textlink="">
      <xdr:nvSpPr>
        <xdr:cNvPr id="179" name="維持補修費平均値テキスト">
          <a:extLst>
            <a:ext uri="{FF2B5EF4-FFF2-40B4-BE49-F238E27FC236}">
              <a16:creationId xmlns:a16="http://schemas.microsoft.com/office/drawing/2014/main" xmlns="" id="{00000000-0008-0000-0600-0000B3000000}"/>
            </a:ext>
          </a:extLst>
        </xdr:cNvPr>
        <xdr:cNvSpPr txBox="1"/>
      </xdr:nvSpPr>
      <xdr:spPr>
        <a:xfrm>
          <a:off x="4686300" y="13146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137540</xdr:rowOff>
    </xdr:from>
    <xdr:to>
      <xdr:col>24</xdr:col>
      <xdr:colOff>114300</xdr:colOff>
      <xdr:row>77</xdr:row>
      <xdr:rowOff>67690</xdr:rowOff>
    </xdr:to>
    <xdr:sp macro="" textlink="">
      <xdr:nvSpPr>
        <xdr:cNvPr id="180" name="フローチャート: 判断 179">
          <a:extLst>
            <a:ext uri="{FF2B5EF4-FFF2-40B4-BE49-F238E27FC236}">
              <a16:creationId xmlns:a16="http://schemas.microsoft.com/office/drawing/2014/main" xmlns="" id="{00000000-0008-0000-0600-0000B4000000}"/>
            </a:ext>
          </a:extLst>
        </xdr:cNvPr>
        <xdr:cNvSpPr/>
      </xdr:nvSpPr>
      <xdr:spPr>
        <a:xfrm>
          <a:off x="4584700" y="13167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43562</xdr:rowOff>
    </xdr:from>
    <xdr:to>
      <xdr:col>19</xdr:col>
      <xdr:colOff>177800</xdr:colOff>
      <xdr:row>76</xdr:row>
      <xdr:rowOff>75312</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flipV="1">
          <a:off x="2908300" y="13073762"/>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110489</xdr:rowOff>
    </xdr:from>
    <xdr:to>
      <xdr:col>20</xdr:col>
      <xdr:colOff>38100</xdr:colOff>
      <xdr:row>77</xdr:row>
      <xdr:rowOff>40639</xdr:rowOff>
    </xdr:to>
    <xdr:sp macro="" textlink="">
      <xdr:nvSpPr>
        <xdr:cNvPr id="182" name="フローチャート: 判断 181">
          <a:extLst>
            <a:ext uri="{FF2B5EF4-FFF2-40B4-BE49-F238E27FC236}">
              <a16:creationId xmlns:a16="http://schemas.microsoft.com/office/drawing/2014/main" xmlns="" id="{00000000-0008-0000-0600-0000B6000000}"/>
            </a:ext>
          </a:extLst>
        </xdr:cNvPr>
        <xdr:cNvSpPr/>
      </xdr:nvSpPr>
      <xdr:spPr>
        <a:xfrm>
          <a:off x="37465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31766</xdr:rowOff>
    </xdr:from>
    <xdr:ext cx="469744" cy="259045"/>
    <xdr:sp macro="" textlink="">
      <xdr:nvSpPr>
        <xdr:cNvPr id="183" name="テキスト ボックス 182">
          <a:extLst>
            <a:ext uri="{FF2B5EF4-FFF2-40B4-BE49-F238E27FC236}">
              <a16:creationId xmlns:a16="http://schemas.microsoft.com/office/drawing/2014/main" xmlns="" id="{00000000-0008-0000-0600-0000B7000000}"/>
            </a:ext>
          </a:extLst>
        </xdr:cNvPr>
        <xdr:cNvSpPr txBox="1"/>
      </xdr:nvSpPr>
      <xdr:spPr>
        <a:xfrm>
          <a:off x="3562428" y="13233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60833</xdr:rowOff>
    </xdr:from>
    <xdr:to>
      <xdr:col>15</xdr:col>
      <xdr:colOff>50800</xdr:colOff>
      <xdr:row>76</xdr:row>
      <xdr:rowOff>75312</xdr:rowOff>
    </xdr:to>
    <xdr:cxnSp macro="">
      <xdr:nvCxnSpPr>
        <xdr:cNvPr id="184" name="直線コネクタ 183">
          <a:extLst>
            <a:ext uri="{FF2B5EF4-FFF2-40B4-BE49-F238E27FC236}">
              <a16:creationId xmlns:a16="http://schemas.microsoft.com/office/drawing/2014/main" xmlns="" id="{00000000-0008-0000-0600-0000B8000000}"/>
            </a:ext>
          </a:extLst>
        </xdr:cNvPr>
        <xdr:cNvCxnSpPr/>
      </xdr:nvCxnSpPr>
      <xdr:spPr>
        <a:xfrm>
          <a:off x="2019300" y="13091033"/>
          <a:ext cx="889000" cy="1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93345</xdr:rowOff>
    </xdr:from>
    <xdr:to>
      <xdr:col>15</xdr:col>
      <xdr:colOff>101600</xdr:colOff>
      <xdr:row>77</xdr:row>
      <xdr:rowOff>23495</xdr:rowOff>
    </xdr:to>
    <xdr:sp macro="" textlink="">
      <xdr:nvSpPr>
        <xdr:cNvPr id="185" name="フローチャート: 判断 184">
          <a:extLst>
            <a:ext uri="{FF2B5EF4-FFF2-40B4-BE49-F238E27FC236}">
              <a16:creationId xmlns:a16="http://schemas.microsoft.com/office/drawing/2014/main" xmlns="" id="{00000000-0008-0000-0600-0000B9000000}"/>
            </a:ext>
          </a:extLst>
        </xdr:cNvPr>
        <xdr:cNvSpPr/>
      </xdr:nvSpPr>
      <xdr:spPr>
        <a:xfrm>
          <a:off x="2857500" y="131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14622</xdr:rowOff>
    </xdr:from>
    <xdr:ext cx="469744"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2673428" y="1321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54229</xdr:rowOff>
    </xdr:from>
    <xdr:to>
      <xdr:col>10</xdr:col>
      <xdr:colOff>114300</xdr:colOff>
      <xdr:row>76</xdr:row>
      <xdr:rowOff>60833</xdr:rowOff>
    </xdr:to>
    <xdr:cxnSp macro="">
      <xdr:nvCxnSpPr>
        <xdr:cNvPr id="187" name="直線コネクタ 186">
          <a:extLst>
            <a:ext uri="{FF2B5EF4-FFF2-40B4-BE49-F238E27FC236}">
              <a16:creationId xmlns:a16="http://schemas.microsoft.com/office/drawing/2014/main" xmlns="" id="{00000000-0008-0000-0600-0000BB000000}"/>
            </a:ext>
          </a:extLst>
        </xdr:cNvPr>
        <xdr:cNvCxnSpPr/>
      </xdr:nvCxnSpPr>
      <xdr:spPr>
        <a:xfrm>
          <a:off x="1130300" y="13084429"/>
          <a:ext cx="889000" cy="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52960</xdr:rowOff>
    </xdr:from>
    <xdr:to>
      <xdr:col>10</xdr:col>
      <xdr:colOff>165100</xdr:colOff>
      <xdr:row>76</xdr:row>
      <xdr:rowOff>154560</xdr:rowOff>
    </xdr:to>
    <xdr:sp macro="" textlink="">
      <xdr:nvSpPr>
        <xdr:cNvPr id="188" name="フローチャート: 判断 187">
          <a:extLst>
            <a:ext uri="{FF2B5EF4-FFF2-40B4-BE49-F238E27FC236}">
              <a16:creationId xmlns:a16="http://schemas.microsoft.com/office/drawing/2014/main" xmlns="" id="{00000000-0008-0000-0600-0000BC000000}"/>
            </a:ext>
          </a:extLst>
        </xdr:cNvPr>
        <xdr:cNvSpPr/>
      </xdr:nvSpPr>
      <xdr:spPr>
        <a:xfrm>
          <a:off x="1968500" y="1308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145687</xdr:rowOff>
    </xdr:from>
    <xdr:ext cx="469744"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1784428" y="1317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67945</xdr:rowOff>
    </xdr:from>
    <xdr:to>
      <xdr:col>6</xdr:col>
      <xdr:colOff>38100</xdr:colOff>
      <xdr:row>76</xdr:row>
      <xdr:rowOff>169545</xdr:rowOff>
    </xdr:to>
    <xdr:sp macro="" textlink="">
      <xdr:nvSpPr>
        <xdr:cNvPr id="190" name="フローチャート: 判断 189">
          <a:extLst>
            <a:ext uri="{FF2B5EF4-FFF2-40B4-BE49-F238E27FC236}">
              <a16:creationId xmlns:a16="http://schemas.microsoft.com/office/drawing/2014/main" xmlns="" id="{00000000-0008-0000-0600-0000BE000000}"/>
            </a:ext>
          </a:extLst>
        </xdr:cNvPr>
        <xdr:cNvSpPr/>
      </xdr:nvSpPr>
      <xdr:spPr>
        <a:xfrm>
          <a:off x="1079500" y="1309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160672</xdr:rowOff>
    </xdr:from>
    <xdr:ext cx="469744"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895428" y="1319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28575</xdr:rowOff>
    </xdr:from>
    <xdr:to>
      <xdr:col>24</xdr:col>
      <xdr:colOff>114300</xdr:colOff>
      <xdr:row>76</xdr:row>
      <xdr:rowOff>130175</xdr:rowOff>
    </xdr:to>
    <xdr:sp macro="" textlink="">
      <xdr:nvSpPr>
        <xdr:cNvPr id="197" name="楕円 196">
          <a:extLst>
            <a:ext uri="{FF2B5EF4-FFF2-40B4-BE49-F238E27FC236}">
              <a16:creationId xmlns:a16="http://schemas.microsoft.com/office/drawing/2014/main" xmlns="" id="{00000000-0008-0000-0600-0000C5000000}"/>
            </a:ext>
          </a:extLst>
        </xdr:cNvPr>
        <xdr:cNvSpPr/>
      </xdr:nvSpPr>
      <xdr:spPr>
        <a:xfrm>
          <a:off x="4584700" y="1305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51452</xdr:rowOff>
    </xdr:from>
    <xdr:ext cx="469744" cy="259045"/>
    <xdr:sp macro="" textlink="">
      <xdr:nvSpPr>
        <xdr:cNvPr id="198" name="維持補修費該当値テキスト">
          <a:extLst>
            <a:ext uri="{FF2B5EF4-FFF2-40B4-BE49-F238E27FC236}">
              <a16:creationId xmlns:a16="http://schemas.microsoft.com/office/drawing/2014/main" xmlns="" id="{00000000-0008-0000-0600-0000C6000000}"/>
            </a:ext>
          </a:extLst>
        </xdr:cNvPr>
        <xdr:cNvSpPr txBox="1"/>
      </xdr:nvSpPr>
      <xdr:spPr>
        <a:xfrm>
          <a:off x="4686300" y="1291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164212</xdr:rowOff>
    </xdr:from>
    <xdr:to>
      <xdr:col>20</xdr:col>
      <xdr:colOff>38100</xdr:colOff>
      <xdr:row>76</xdr:row>
      <xdr:rowOff>94362</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3746500" y="1302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110888</xdr:rowOff>
    </xdr:from>
    <xdr:ext cx="469744"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3562428" y="1279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24512</xdr:rowOff>
    </xdr:from>
    <xdr:to>
      <xdr:col>15</xdr:col>
      <xdr:colOff>101600</xdr:colOff>
      <xdr:row>76</xdr:row>
      <xdr:rowOff>126112</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2857500" y="1305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142638</xdr:rowOff>
    </xdr:from>
    <xdr:ext cx="469744"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2673428" y="1282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10033</xdr:rowOff>
    </xdr:from>
    <xdr:to>
      <xdr:col>10</xdr:col>
      <xdr:colOff>165100</xdr:colOff>
      <xdr:row>76</xdr:row>
      <xdr:rowOff>111633</xdr:rowOff>
    </xdr:to>
    <xdr:sp macro="" textlink="">
      <xdr:nvSpPr>
        <xdr:cNvPr id="203" name="楕円 202">
          <a:extLst>
            <a:ext uri="{FF2B5EF4-FFF2-40B4-BE49-F238E27FC236}">
              <a16:creationId xmlns:a16="http://schemas.microsoft.com/office/drawing/2014/main" xmlns="" id="{00000000-0008-0000-0600-0000CB000000}"/>
            </a:ext>
          </a:extLst>
        </xdr:cNvPr>
        <xdr:cNvSpPr/>
      </xdr:nvSpPr>
      <xdr:spPr>
        <a:xfrm>
          <a:off x="1968500" y="1304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128160</xdr:rowOff>
    </xdr:from>
    <xdr:ext cx="469744" cy="259045"/>
    <xdr:sp macro="" textlink="">
      <xdr:nvSpPr>
        <xdr:cNvPr id="204" name="テキスト ボックス 203">
          <a:extLst>
            <a:ext uri="{FF2B5EF4-FFF2-40B4-BE49-F238E27FC236}">
              <a16:creationId xmlns:a16="http://schemas.microsoft.com/office/drawing/2014/main" xmlns="" id="{00000000-0008-0000-0600-0000CC000000}"/>
            </a:ext>
          </a:extLst>
        </xdr:cNvPr>
        <xdr:cNvSpPr txBox="1"/>
      </xdr:nvSpPr>
      <xdr:spPr>
        <a:xfrm>
          <a:off x="1784428" y="1281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3429</xdr:rowOff>
    </xdr:from>
    <xdr:to>
      <xdr:col>6</xdr:col>
      <xdr:colOff>38100</xdr:colOff>
      <xdr:row>76</xdr:row>
      <xdr:rowOff>105029</xdr:rowOff>
    </xdr:to>
    <xdr:sp macro="" textlink="">
      <xdr:nvSpPr>
        <xdr:cNvPr id="205" name="楕円 204">
          <a:extLst>
            <a:ext uri="{FF2B5EF4-FFF2-40B4-BE49-F238E27FC236}">
              <a16:creationId xmlns:a16="http://schemas.microsoft.com/office/drawing/2014/main" xmlns="" id="{00000000-0008-0000-0600-0000CD000000}"/>
            </a:ext>
          </a:extLst>
        </xdr:cNvPr>
        <xdr:cNvSpPr/>
      </xdr:nvSpPr>
      <xdr:spPr>
        <a:xfrm>
          <a:off x="1079500" y="1303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121556</xdr:rowOff>
    </xdr:from>
    <xdr:ext cx="469744" cy="259045"/>
    <xdr:sp macro="" textlink="">
      <xdr:nvSpPr>
        <xdr:cNvPr id="206" name="テキスト ボックス 205">
          <a:extLst>
            <a:ext uri="{FF2B5EF4-FFF2-40B4-BE49-F238E27FC236}">
              <a16:creationId xmlns:a16="http://schemas.microsoft.com/office/drawing/2014/main" xmlns="" id="{00000000-0008-0000-0600-0000CE000000}"/>
            </a:ext>
          </a:extLst>
        </xdr:cNvPr>
        <xdr:cNvSpPr txBox="1"/>
      </xdr:nvSpPr>
      <xdr:spPr>
        <a:xfrm>
          <a:off x="895428" y="1280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xmlns=""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xmlns=""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xmlns=""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xmlns=""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xmlns=""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xmlns=""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146427</xdr:rowOff>
    </xdr:from>
    <xdr:to>
      <xdr:col>24</xdr:col>
      <xdr:colOff>62865</xdr:colOff>
      <xdr:row>98</xdr:row>
      <xdr:rowOff>139260</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flipV="1">
          <a:off x="4633595" y="15405477"/>
          <a:ext cx="1270" cy="153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143087</xdr:rowOff>
    </xdr:from>
    <xdr:ext cx="534377" cy="259045"/>
    <xdr:sp macro="" textlink="">
      <xdr:nvSpPr>
        <xdr:cNvPr id="234" name="扶助費最小値テキスト">
          <a:extLst>
            <a:ext uri="{FF2B5EF4-FFF2-40B4-BE49-F238E27FC236}">
              <a16:creationId xmlns:a16="http://schemas.microsoft.com/office/drawing/2014/main" xmlns="" id="{00000000-0008-0000-0600-0000EA000000}"/>
            </a:ext>
          </a:extLst>
        </xdr:cNvPr>
        <xdr:cNvSpPr txBox="1"/>
      </xdr:nvSpPr>
      <xdr:spPr>
        <a:xfrm>
          <a:off x="4686300" y="1694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139260</xdr:rowOff>
    </xdr:from>
    <xdr:to>
      <xdr:col>24</xdr:col>
      <xdr:colOff>152400</xdr:colOff>
      <xdr:row>98</xdr:row>
      <xdr:rowOff>139260</xdr:rowOff>
    </xdr:to>
    <xdr:cxnSp macro="">
      <xdr:nvCxnSpPr>
        <xdr:cNvPr id="235" name="直線コネクタ 234">
          <a:extLst>
            <a:ext uri="{FF2B5EF4-FFF2-40B4-BE49-F238E27FC236}">
              <a16:creationId xmlns:a16="http://schemas.microsoft.com/office/drawing/2014/main" xmlns="" id="{00000000-0008-0000-0600-0000EB000000}"/>
            </a:ext>
          </a:extLst>
        </xdr:cNvPr>
        <xdr:cNvCxnSpPr/>
      </xdr:nvCxnSpPr>
      <xdr:spPr>
        <a:xfrm>
          <a:off x="4546600" y="1694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93104</xdr:rowOff>
    </xdr:from>
    <xdr:ext cx="599010" cy="259045"/>
    <xdr:sp macro="" textlink="">
      <xdr:nvSpPr>
        <xdr:cNvPr id="236" name="扶助費最大値テキスト">
          <a:extLst>
            <a:ext uri="{FF2B5EF4-FFF2-40B4-BE49-F238E27FC236}">
              <a16:creationId xmlns:a16="http://schemas.microsoft.com/office/drawing/2014/main" xmlns="" id="{00000000-0008-0000-0600-0000EC000000}"/>
            </a:ext>
          </a:extLst>
        </xdr:cNvPr>
        <xdr:cNvSpPr txBox="1"/>
      </xdr:nvSpPr>
      <xdr:spPr>
        <a:xfrm>
          <a:off x="4686300" y="15180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146427</xdr:rowOff>
    </xdr:from>
    <xdr:to>
      <xdr:col>24</xdr:col>
      <xdr:colOff>152400</xdr:colOff>
      <xdr:row>89</xdr:row>
      <xdr:rowOff>146427</xdr:rowOff>
    </xdr:to>
    <xdr:cxnSp macro="">
      <xdr:nvCxnSpPr>
        <xdr:cNvPr id="237" name="直線コネクタ 236">
          <a:extLst>
            <a:ext uri="{FF2B5EF4-FFF2-40B4-BE49-F238E27FC236}">
              <a16:creationId xmlns:a16="http://schemas.microsoft.com/office/drawing/2014/main" xmlns="" id="{00000000-0008-0000-0600-0000ED000000}"/>
            </a:ext>
          </a:extLst>
        </xdr:cNvPr>
        <xdr:cNvCxnSpPr/>
      </xdr:nvCxnSpPr>
      <xdr:spPr>
        <a:xfrm>
          <a:off x="4546600" y="15405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135176</xdr:rowOff>
    </xdr:from>
    <xdr:to>
      <xdr:col>24</xdr:col>
      <xdr:colOff>63500</xdr:colOff>
      <xdr:row>95</xdr:row>
      <xdr:rowOff>150575</xdr:rowOff>
    </xdr:to>
    <xdr:cxnSp macro="">
      <xdr:nvCxnSpPr>
        <xdr:cNvPr id="238" name="直線コネクタ 237">
          <a:extLst>
            <a:ext uri="{FF2B5EF4-FFF2-40B4-BE49-F238E27FC236}">
              <a16:creationId xmlns:a16="http://schemas.microsoft.com/office/drawing/2014/main" xmlns="" id="{00000000-0008-0000-0600-0000EE000000}"/>
            </a:ext>
          </a:extLst>
        </xdr:cNvPr>
        <xdr:cNvCxnSpPr/>
      </xdr:nvCxnSpPr>
      <xdr:spPr>
        <a:xfrm>
          <a:off x="3797300" y="16422926"/>
          <a:ext cx="838200" cy="1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103985</xdr:rowOff>
    </xdr:from>
    <xdr:ext cx="534377" cy="259045"/>
    <xdr:sp macro="" textlink="">
      <xdr:nvSpPr>
        <xdr:cNvPr id="239" name="扶助費平均値テキスト">
          <a:extLst>
            <a:ext uri="{FF2B5EF4-FFF2-40B4-BE49-F238E27FC236}">
              <a16:creationId xmlns:a16="http://schemas.microsoft.com/office/drawing/2014/main" xmlns="" id="{00000000-0008-0000-0600-0000EF000000}"/>
            </a:ext>
          </a:extLst>
        </xdr:cNvPr>
        <xdr:cNvSpPr txBox="1"/>
      </xdr:nvSpPr>
      <xdr:spPr>
        <a:xfrm>
          <a:off x="4686300" y="16391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125558</xdr:rowOff>
    </xdr:from>
    <xdr:to>
      <xdr:col>24</xdr:col>
      <xdr:colOff>114300</xdr:colOff>
      <xdr:row>96</xdr:row>
      <xdr:rowOff>55708</xdr:rowOff>
    </xdr:to>
    <xdr:sp macro="" textlink="">
      <xdr:nvSpPr>
        <xdr:cNvPr id="240" name="フローチャート: 判断 239">
          <a:extLst>
            <a:ext uri="{FF2B5EF4-FFF2-40B4-BE49-F238E27FC236}">
              <a16:creationId xmlns:a16="http://schemas.microsoft.com/office/drawing/2014/main" xmlns="" id="{00000000-0008-0000-0600-0000F0000000}"/>
            </a:ext>
          </a:extLst>
        </xdr:cNvPr>
        <xdr:cNvSpPr/>
      </xdr:nvSpPr>
      <xdr:spPr>
        <a:xfrm>
          <a:off x="4584700" y="16413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135176</xdr:rowOff>
    </xdr:from>
    <xdr:to>
      <xdr:col>19</xdr:col>
      <xdr:colOff>177800</xdr:colOff>
      <xdr:row>96</xdr:row>
      <xdr:rowOff>23033</xdr:rowOff>
    </xdr:to>
    <xdr:cxnSp macro="">
      <xdr:nvCxnSpPr>
        <xdr:cNvPr id="241" name="直線コネクタ 240">
          <a:extLst>
            <a:ext uri="{FF2B5EF4-FFF2-40B4-BE49-F238E27FC236}">
              <a16:creationId xmlns:a16="http://schemas.microsoft.com/office/drawing/2014/main" xmlns="" id="{00000000-0008-0000-0600-0000F1000000}"/>
            </a:ext>
          </a:extLst>
        </xdr:cNvPr>
        <xdr:cNvCxnSpPr/>
      </xdr:nvCxnSpPr>
      <xdr:spPr>
        <a:xfrm flipV="1">
          <a:off x="2908300" y="16422926"/>
          <a:ext cx="889000" cy="5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153219</xdr:rowOff>
    </xdr:from>
    <xdr:to>
      <xdr:col>20</xdr:col>
      <xdr:colOff>38100</xdr:colOff>
      <xdr:row>96</xdr:row>
      <xdr:rowOff>83369</xdr:rowOff>
    </xdr:to>
    <xdr:sp macro="" textlink="">
      <xdr:nvSpPr>
        <xdr:cNvPr id="242" name="フローチャート: 判断 241">
          <a:extLst>
            <a:ext uri="{FF2B5EF4-FFF2-40B4-BE49-F238E27FC236}">
              <a16:creationId xmlns:a16="http://schemas.microsoft.com/office/drawing/2014/main" xmlns="" id="{00000000-0008-0000-0600-0000F2000000}"/>
            </a:ext>
          </a:extLst>
        </xdr:cNvPr>
        <xdr:cNvSpPr/>
      </xdr:nvSpPr>
      <xdr:spPr>
        <a:xfrm>
          <a:off x="3746500" y="16440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74496</xdr:rowOff>
    </xdr:from>
    <xdr:ext cx="534377" cy="259045"/>
    <xdr:sp macro="" textlink="">
      <xdr:nvSpPr>
        <xdr:cNvPr id="243" name="テキスト ボックス 242">
          <a:extLst>
            <a:ext uri="{FF2B5EF4-FFF2-40B4-BE49-F238E27FC236}">
              <a16:creationId xmlns:a16="http://schemas.microsoft.com/office/drawing/2014/main" xmlns="" id="{00000000-0008-0000-0600-0000F3000000}"/>
            </a:ext>
          </a:extLst>
        </xdr:cNvPr>
        <xdr:cNvSpPr txBox="1"/>
      </xdr:nvSpPr>
      <xdr:spPr>
        <a:xfrm>
          <a:off x="3530111" y="1653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23033</xdr:rowOff>
    </xdr:from>
    <xdr:to>
      <xdr:col>15</xdr:col>
      <xdr:colOff>50800</xdr:colOff>
      <xdr:row>96</xdr:row>
      <xdr:rowOff>65095</xdr:rowOff>
    </xdr:to>
    <xdr:cxnSp macro="">
      <xdr:nvCxnSpPr>
        <xdr:cNvPr id="244" name="直線コネクタ 243">
          <a:extLst>
            <a:ext uri="{FF2B5EF4-FFF2-40B4-BE49-F238E27FC236}">
              <a16:creationId xmlns:a16="http://schemas.microsoft.com/office/drawing/2014/main" xmlns="" id="{00000000-0008-0000-0600-0000F4000000}"/>
            </a:ext>
          </a:extLst>
        </xdr:cNvPr>
        <xdr:cNvCxnSpPr/>
      </xdr:nvCxnSpPr>
      <xdr:spPr>
        <a:xfrm flipV="1">
          <a:off x="2019300" y="16482233"/>
          <a:ext cx="8890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28288</xdr:rowOff>
    </xdr:from>
    <xdr:to>
      <xdr:col>15</xdr:col>
      <xdr:colOff>101600</xdr:colOff>
      <xdr:row>96</xdr:row>
      <xdr:rowOff>129888</xdr:rowOff>
    </xdr:to>
    <xdr:sp macro="" textlink="">
      <xdr:nvSpPr>
        <xdr:cNvPr id="245" name="フローチャート: 判断 244">
          <a:extLst>
            <a:ext uri="{FF2B5EF4-FFF2-40B4-BE49-F238E27FC236}">
              <a16:creationId xmlns:a16="http://schemas.microsoft.com/office/drawing/2014/main" xmlns="" id="{00000000-0008-0000-0600-0000F5000000}"/>
            </a:ext>
          </a:extLst>
        </xdr:cNvPr>
        <xdr:cNvSpPr/>
      </xdr:nvSpPr>
      <xdr:spPr>
        <a:xfrm>
          <a:off x="2857500" y="1648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121015</xdr:rowOff>
    </xdr:from>
    <xdr:ext cx="534377" cy="259045"/>
    <xdr:sp macro="" textlink="">
      <xdr:nvSpPr>
        <xdr:cNvPr id="246" name="テキスト ボックス 245">
          <a:extLst>
            <a:ext uri="{FF2B5EF4-FFF2-40B4-BE49-F238E27FC236}">
              <a16:creationId xmlns:a16="http://schemas.microsoft.com/office/drawing/2014/main" xmlns="" id="{00000000-0008-0000-0600-0000F6000000}"/>
            </a:ext>
          </a:extLst>
        </xdr:cNvPr>
        <xdr:cNvSpPr txBox="1"/>
      </xdr:nvSpPr>
      <xdr:spPr>
        <a:xfrm>
          <a:off x="2641111" y="1658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65095</xdr:rowOff>
    </xdr:from>
    <xdr:to>
      <xdr:col>10</xdr:col>
      <xdr:colOff>114300</xdr:colOff>
      <xdr:row>96</xdr:row>
      <xdr:rowOff>117721</xdr:rowOff>
    </xdr:to>
    <xdr:cxnSp macro="">
      <xdr:nvCxnSpPr>
        <xdr:cNvPr id="247" name="直線コネクタ 246">
          <a:extLst>
            <a:ext uri="{FF2B5EF4-FFF2-40B4-BE49-F238E27FC236}">
              <a16:creationId xmlns:a16="http://schemas.microsoft.com/office/drawing/2014/main" xmlns="" id="{00000000-0008-0000-0600-0000F7000000}"/>
            </a:ext>
          </a:extLst>
        </xdr:cNvPr>
        <xdr:cNvCxnSpPr/>
      </xdr:nvCxnSpPr>
      <xdr:spPr>
        <a:xfrm flipV="1">
          <a:off x="1130300" y="16524295"/>
          <a:ext cx="889000" cy="52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96656</xdr:rowOff>
    </xdr:from>
    <xdr:to>
      <xdr:col>10</xdr:col>
      <xdr:colOff>165100</xdr:colOff>
      <xdr:row>96</xdr:row>
      <xdr:rowOff>26806</xdr:rowOff>
    </xdr:to>
    <xdr:sp macro="" textlink="">
      <xdr:nvSpPr>
        <xdr:cNvPr id="248" name="フローチャート: 判断 247">
          <a:extLst>
            <a:ext uri="{FF2B5EF4-FFF2-40B4-BE49-F238E27FC236}">
              <a16:creationId xmlns:a16="http://schemas.microsoft.com/office/drawing/2014/main" xmlns="" id="{00000000-0008-0000-0600-0000F8000000}"/>
            </a:ext>
          </a:extLst>
        </xdr:cNvPr>
        <xdr:cNvSpPr/>
      </xdr:nvSpPr>
      <xdr:spPr>
        <a:xfrm>
          <a:off x="1968500" y="1638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43333</xdr:rowOff>
    </xdr:from>
    <xdr:ext cx="534377"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1752111" y="1615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107531</xdr:rowOff>
    </xdr:from>
    <xdr:to>
      <xdr:col>6</xdr:col>
      <xdr:colOff>38100</xdr:colOff>
      <xdr:row>97</xdr:row>
      <xdr:rowOff>37681</xdr:rowOff>
    </xdr:to>
    <xdr:sp macro="" textlink="">
      <xdr:nvSpPr>
        <xdr:cNvPr id="250" name="フローチャート: 判断 249">
          <a:extLst>
            <a:ext uri="{FF2B5EF4-FFF2-40B4-BE49-F238E27FC236}">
              <a16:creationId xmlns:a16="http://schemas.microsoft.com/office/drawing/2014/main" xmlns="" id="{00000000-0008-0000-0600-0000FA000000}"/>
            </a:ext>
          </a:extLst>
        </xdr:cNvPr>
        <xdr:cNvSpPr/>
      </xdr:nvSpPr>
      <xdr:spPr>
        <a:xfrm>
          <a:off x="1079500" y="16566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28808</xdr:rowOff>
    </xdr:from>
    <xdr:ext cx="534377"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863111" y="1665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99775</xdr:rowOff>
    </xdr:from>
    <xdr:to>
      <xdr:col>24</xdr:col>
      <xdr:colOff>114300</xdr:colOff>
      <xdr:row>96</xdr:row>
      <xdr:rowOff>29925</xdr:rowOff>
    </xdr:to>
    <xdr:sp macro="" textlink="">
      <xdr:nvSpPr>
        <xdr:cNvPr id="257" name="楕円 256">
          <a:extLst>
            <a:ext uri="{FF2B5EF4-FFF2-40B4-BE49-F238E27FC236}">
              <a16:creationId xmlns:a16="http://schemas.microsoft.com/office/drawing/2014/main" xmlns="" id="{00000000-0008-0000-0600-000001010000}"/>
            </a:ext>
          </a:extLst>
        </xdr:cNvPr>
        <xdr:cNvSpPr/>
      </xdr:nvSpPr>
      <xdr:spPr>
        <a:xfrm>
          <a:off x="4584700" y="1638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122652</xdr:rowOff>
    </xdr:from>
    <xdr:ext cx="534377" cy="259045"/>
    <xdr:sp macro="" textlink="">
      <xdr:nvSpPr>
        <xdr:cNvPr id="258" name="扶助費該当値テキスト">
          <a:extLst>
            <a:ext uri="{FF2B5EF4-FFF2-40B4-BE49-F238E27FC236}">
              <a16:creationId xmlns:a16="http://schemas.microsoft.com/office/drawing/2014/main" xmlns="" id="{00000000-0008-0000-0600-000002010000}"/>
            </a:ext>
          </a:extLst>
        </xdr:cNvPr>
        <xdr:cNvSpPr txBox="1"/>
      </xdr:nvSpPr>
      <xdr:spPr>
        <a:xfrm>
          <a:off x="4686300" y="1623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84376</xdr:rowOff>
    </xdr:from>
    <xdr:to>
      <xdr:col>20</xdr:col>
      <xdr:colOff>38100</xdr:colOff>
      <xdr:row>96</xdr:row>
      <xdr:rowOff>14526</xdr:rowOff>
    </xdr:to>
    <xdr:sp macro="" textlink="">
      <xdr:nvSpPr>
        <xdr:cNvPr id="259" name="楕円 258">
          <a:extLst>
            <a:ext uri="{FF2B5EF4-FFF2-40B4-BE49-F238E27FC236}">
              <a16:creationId xmlns:a16="http://schemas.microsoft.com/office/drawing/2014/main" xmlns="" id="{00000000-0008-0000-0600-000003010000}"/>
            </a:ext>
          </a:extLst>
        </xdr:cNvPr>
        <xdr:cNvSpPr/>
      </xdr:nvSpPr>
      <xdr:spPr>
        <a:xfrm>
          <a:off x="3746500" y="1637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31053</xdr:rowOff>
    </xdr:from>
    <xdr:ext cx="534377" cy="259045"/>
    <xdr:sp macro="" textlink="">
      <xdr:nvSpPr>
        <xdr:cNvPr id="260" name="テキスト ボックス 259">
          <a:extLst>
            <a:ext uri="{FF2B5EF4-FFF2-40B4-BE49-F238E27FC236}">
              <a16:creationId xmlns:a16="http://schemas.microsoft.com/office/drawing/2014/main" xmlns="" id="{00000000-0008-0000-0600-000004010000}"/>
            </a:ext>
          </a:extLst>
        </xdr:cNvPr>
        <xdr:cNvSpPr txBox="1"/>
      </xdr:nvSpPr>
      <xdr:spPr>
        <a:xfrm>
          <a:off x="3530111" y="16147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143683</xdr:rowOff>
    </xdr:from>
    <xdr:to>
      <xdr:col>15</xdr:col>
      <xdr:colOff>101600</xdr:colOff>
      <xdr:row>96</xdr:row>
      <xdr:rowOff>73833</xdr:rowOff>
    </xdr:to>
    <xdr:sp macro="" textlink="">
      <xdr:nvSpPr>
        <xdr:cNvPr id="261" name="楕円 260">
          <a:extLst>
            <a:ext uri="{FF2B5EF4-FFF2-40B4-BE49-F238E27FC236}">
              <a16:creationId xmlns:a16="http://schemas.microsoft.com/office/drawing/2014/main" xmlns="" id="{00000000-0008-0000-0600-000005010000}"/>
            </a:ext>
          </a:extLst>
        </xdr:cNvPr>
        <xdr:cNvSpPr/>
      </xdr:nvSpPr>
      <xdr:spPr>
        <a:xfrm>
          <a:off x="2857500" y="1643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90360</xdr:rowOff>
    </xdr:from>
    <xdr:ext cx="534377" cy="259045"/>
    <xdr:sp macro="" textlink="">
      <xdr:nvSpPr>
        <xdr:cNvPr id="262" name="テキスト ボックス 261">
          <a:extLst>
            <a:ext uri="{FF2B5EF4-FFF2-40B4-BE49-F238E27FC236}">
              <a16:creationId xmlns:a16="http://schemas.microsoft.com/office/drawing/2014/main" xmlns="" id="{00000000-0008-0000-0600-000006010000}"/>
            </a:ext>
          </a:extLst>
        </xdr:cNvPr>
        <xdr:cNvSpPr txBox="1"/>
      </xdr:nvSpPr>
      <xdr:spPr>
        <a:xfrm>
          <a:off x="2641111" y="16206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14295</xdr:rowOff>
    </xdr:from>
    <xdr:to>
      <xdr:col>10</xdr:col>
      <xdr:colOff>165100</xdr:colOff>
      <xdr:row>96</xdr:row>
      <xdr:rowOff>115895</xdr:rowOff>
    </xdr:to>
    <xdr:sp macro="" textlink="">
      <xdr:nvSpPr>
        <xdr:cNvPr id="263" name="楕円 262">
          <a:extLst>
            <a:ext uri="{FF2B5EF4-FFF2-40B4-BE49-F238E27FC236}">
              <a16:creationId xmlns:a16="http://schemas.microsoft.com/office/drawing/2014/main" xmlns="" id="{00000000-0008-0000-0600-000007010000}"/>
            </a:ext>
          </a:extLst>
        </xdr:cNvPr>
        <xdr:cNvSpPr/>
      </xdr:nvSpPr>
      <xdr:spPr>
        <a:xfrm>
          <a:off x="1968500" y="164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107022</xdr:rowOff>
    </xdr:from>
    <xdr:ext cx="534377" cy="259045"/>
    <xdr:sp macro="" textlink="">
      <xdr:nvSpPr>
        <xdr:cNvPr id="264" name="テキスト ボックス 263">
          <a:extLst>
            <a:ext uri="{FF2B5EF4-FFF2-40B4-BE49-F238E27FC236}">
              <a16:creationId xmlns:a16="http://schemas.microsoft.com/office/drawing/2014/main" xmlns="" id="{00000000-0008-0000-0600-000008010000}"/>
            </a:ext>
          </a:extLst>
        </xdr:cNvPr>
        <xdr:cNvSpPr txBox="1"/>
      </xdr:nvSpPr>
      <xdr:spPr>
        <a:xfrm>
          <a:off x="1752111" y="1656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66921</xdr:rowOff>
    </xdr:from>
    <xdr:to>
      <xdr:col>6</xdr:col>
      <xdr:colOff>38100</xdr:colOff>
      <xdr:row>96</xdr:row>
      <xdr:rowOff>168521</xdr:rowOff>
    </xdr:to>
    <xdr:sp macro="" textlink="">
      <xdr:nvSpPr>
        <xdr:cNvPr id="265" name="楕円 264">
          <a:extLst>
            <a:ext uri="{FF2B5EF4-FFF2-40B4-BE49-F238E27FC236}">
              <a16:creationId xmlns:a16="http://schemas.microsoft.com/office/drawing/2014/main" xmlns="" id="{00000000-0008-0000-0600-000009010000}"/>
            </a:ext>
          </a:extLst>
        </xdr:cNvPr>
        <xdr:cNvSpPr/>
      </xdr:nvSpPr>
      <xdr:spPr>
        <a:xfrm>
          <a:off x="1079500" y="1652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13598</xdr:rowOff>
    </xdr:from>
    <xdr:ext cx="534377" cy="259045"/>
    <xdr:sp macro="" textlink="">
      <xdr:nvSpPr>
        <xdr:cNvPr id="266" name="テキスト ボックス 265">
          <a:extLst>
            <a:ext uri="{FF2B5EF4-FFF2-40B4-BE49-F238E27FC236}">
              <a16:creationId xmlns:a16="http://schemas.microsoft.com/office/drawing/2014/main" xmlns="" id="{00000000-0008-0000-0600-00000A010000}"/>
            </a:ext>
          </a:extLst>
        </xdr:cNvPr>
        <xdr:cNvSpPr txBox="1"/>
      </xdr:nvSpPr>
      <xdr:spPr>
        <a:xfrm>
          <a:off x="863111" y="1630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xmlns=""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xmlns=""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xmlns=""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xmlns=""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xmlns=""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xmlns=""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xmlns=""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xmlns=""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xmlns=""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xmlns=""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xmlns=""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xmlns=""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xmlns=""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7417</xdr:rowOff>
    </xdr:from>
    <xdr:to>
      <xdr:col>54</xdr:col>
      <xdr:colOff>189865</xdr:colOff>
      <xdr:row>39</xdr:row>
      <xdr:rowOff>2692</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flipV="1">
          <a:off x="10475595" y="5322367"/>
          <a:ext cx="1270" cy="1366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6519</xdr:rowOff>
    </xdr:from>
    <xdr:ext cx="469744" cy="259045"/>
    <xdr:sp macro="" textlink="">
      <xdr:nvSpPr>
        <xdr:cNvPr id="293" name="補助費等最小値テキスト">
          <a:extLst>
            <a:ext uri="{FF2B5EF4-FFF2-40B4-BE49-F238E27FC236}">
              <a16:creationId xmlns:a16="http://schemas.microsoft.com/office/drawing/2014/main" xmlns="" id="{00000000-0008-0000-0600-000025010000}"/>
            </a:ext>
          </a:extLst>
        </xdr:cNvPr>
        <xdr:cNvSpPr txBox="1"/>
      </xdr:nvSpPr>
      <xdr:spPr>
        <a:xfrm>
          <a:off x="10528300" y="669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2692</xdr:rowOff>
    </xdr:from>
    <xdr:to>
      <xdr:col>55</xdr:col>
      <xdr:colOff>88900</xdr:colOff>
      <xdr:row>39</xdr:row>
      <xdr:rowOff>2692</xdr:rowOff>
    </xdr:to>
    <xdr:cxnSp macro="">
      <xdr:nvCxnSpPr>
        <xdr:cNvPr id="294" name="直線コネクタ 293">
          <a:extLst>
            <a:ext uri="{FF2B5EF4-FFF2-40B4-BE49-F238E27FC236}">
              <a16:creationId xmlns:a16="http://schemas.microsoft.com/office/drawing/2014/main" xmlns="" id="{00000000-0008-0000-0600-000026010000}"/>
            </a:ext>
          </a:extLst>
        </xdr:cNvPr>
        <xdr:cNvCxnSpPr/>
      </xdr:nvCxnSpPr>
      <xdr:spPr>
        <a:xfrm>
          <a:off x="10388600" y="6689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125544</xdr:rowOff>
    </xdr:from>
    <xdr:ext cx="599010" cy="259045"/>
    <xdr:sp macro="" textlink="">
      <xdr:nvSpPr>
        <xdr:cNvPr id="295" name="補助費等最大値テキスト">
          <a:extLst>
            <a:ext uri="{FF2B5EF4-FFF2-40B4-BE49-F238E27FC236}">
              <a16:creationId xmlns:a16="http://schemas.microsoft.com/office/drawing/2014/main" xmlns="" id="{00000000-0008-0000-0600-000027010000}"/>
            </a:ext>
          </a:extLst>
        </xdr:cNvPr>
        <xdr:cNvSpPr txBox="1"/>
      </xdr:nvSpPr>
      <xdr:spPr>
        <a:xfrm>
          <a:off x="10528300" y="509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7417</xdr:rowOff>
    </xdr:from>
    <xdr:to>
      <xdr:col>55</xdr:col>
      <xdr:colOff>88900</xdr:colOff>
      <xdr:row>31</xdr:row>
      <xdr:rowOff>7417</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a:off x="10388600" y="5322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101774</xdr:rowOff>
    </xdr:from>
    <xdr:to>
      <xdr:col>55</xdr:col>
      <xdr:colOff>0</xdr:colOff>
      <xdr:row>37</xdr:row>
      <xdr:rowOff>126321</xdr:rowOff>
    </xdr:to>
    <xdr:cxnSp macro="">
      <xdr:nvCxnSpPr>
        <xdr:cNvPr id="297" name="直線コネクタ 296">
          <a:extLst>
            <a:ext uri="{FF2B5EF4-FFF2-40B4-BE49-F238E27FC236}">
              <a16:creationId xmlns:a16="http://schemas.microsoft.com/office/drawing/2014/main" xmlns="" id="{00000000-0008-0000-0600-000029010000}"/>
            </a:ext>
          </a:extLst>
        </xdr:cNvPr>
        <xdr:cNvCxnSpPr/>
      </xdr:nvCxnSpPr>
      <xdr:spPr>
        <a:xfrm>
          <a:off x="9639300" y="6445424"/>
          <a:ext cx="838200" cy="2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65585</xdr:rowOff>
    </xdr:from>
    <xdr:ext cx="534377" cy="259045"/>
    <xdr:sp macro="" textlink="">
      <xdr:nvSpPr>
        <xdr:cNvPr id="298" name="補助費等平均値テキスト">
          <a:extLst>
            <a:ext uri="{FF2B5EF4-FFF2-40B4-BE49-F238E27FC236}">
              <a16:creationId xmlns:a16="http://schemas.microsoft.com/office/drawing/2014/main" xmlns="" id="{00000000-0008-0000-0600-00002A010000}"/>
            </a:ext>
          </a:extLst>
        </xdr:cNvPr>
        <xdr:cNvSpPr txBox="1"/>
      </xdr:nvSpPr>
      <xdr:spPr>
        <a:xfrm>
          <a:off x="10528300" y="6409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87158</xdr:rowOff>
    </xdr:from>
    <xdr:to>
      <xdr:col>55</xdr:col>
      <xdr:colOff>50800</xdr:colOff>
      <xdr:row>38</xdr:row>
      <xdr:rowOff>17308</xdr:rowOff>
    </xdr:to>
    <xdr:sp macro="" textlink="">
      <xdr:nvSpPr>
        <xdr:cNvPr id="299" name="フローチャート: 判断 298">
          <a:extLst>
            <a:ext uri="{FF2B5EF4-FFF2-40B4-BE49-F238E27FC236}">
              <a16:creationId xmlns:a16="http://schemas.microsoft.com/office/drawing/2014/main" xmlns="" id="{00000000-0008-0000-0600-00002B010000}"/>
            </a:ext>
          </a:extLst>
        </xdr:cNvPr>
        <xdr:cNvSpPr/>
      </xdr:nvSpPr>
      <xdr:spPr>
        <a:xfrm>
          <a:off x="104267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101774</xdr:rowOff>
    </xdr:from>
    <xdr:to>
      <xdr:col>50</xdr:col>
      <xdr:colOff>114300</xdr:colOff>
      <xdr:row>37</xdr:row>
      <xdr:rowOff>114707</xdr:rowOff>
    </xdr:to>
    <xdr:cxnSp macro="">
      <xdr:nvCxnSpPr>
        <xdr:cNvPr id="300" name="直線コネクタ 299">
          <a:extLst>
            <a:ext uri="{FF2B5EF4-FFF2-40B4-BE49-F238E27FC236}">
              <a16:creationId xmlns:a16="http://schemas.microsoft.com/office/drawing/2014/main" xmlns="" id="{00000000-0008-0000-0600-00002C010000}"/>
            </a:ext>
          </a:extLst>
        </xdr:cNvPr>
        <xdr:cNvCxnSpPr/>
      </xdr:nvCxnSpPr>
      <xdr:spPr>
        <a:xfrm flipV="1">
          <a:off x="8750300" y="6445424"/>
          <a:ext cx="889000" cy="1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98077</xdr:rowOff>
    </xdr:from>
    <xdr:to>
      <xdr:col>50</xdr:col>
      <xdr:colOff>165100</xdr:colOff>
      <xdr:row>38</xdr:row>
      <xdr:rowOff>28226</xdr:rowOff>
    </xdr:to>
    <xdr:sp macro="" textlink="">
      <xdr:nvSpPr>
        <xdr:cNvPr id="301" name="フローチャート: 判断 300">
          <a:extLst>
            <a:ext uri="{FF2B5EF4-FFF2-40B4-BE49-F238E27FC236}">
              <a16:creationId xmlns:a16="http://schemas.microsoft.com/office/drawing/2014/main" xmlns="" id="{00000000-0008-0000-0600-00002D010000}"/>
            </a:ext>
          </a:extLst>
        </xdr:cNvPr>
        <xdr:cNvSpPr/>
      </xdr:nvSpPr>
      <xdr:spPr>
        <a:xfrm>
          <a:off x="9588500" y="644172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19354</xdr:rowOff>
    </xdr:from>
    <xdr:ext cx="534377" cy="259045"/>
    <xdr:sp macro="" textlink="">
      <xdr:nvSpPr>
        <xdr:cNvPr id="302" name="テキスト ボックス 301">
          <a:extLst>
            <a:ext uri="{FF2B5EF4-FFF2-40B4-BE49-F238E27FC236}">
              <a16:creationId xmlns:a16="http://schemas.microsoft.com/office/drawing/2014/main" xmlns="" id="{00000000-0008-0000-0600-00002E010000}"/>
            </a:ext>
          </a:extLst>
        </xdr:cNvPr>
        <xdr:cNvSpPr txBox="1"/>
      </xdr:nvSpPr>
      <xdr:spPr>
        <a:xfrm>
          <a:off x="9372111" y="653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114641</xdr:rowOff>
    </xdr:from>
    <xdr:to>
      <xdr:col>45</xdr:col>
      <xdr:colOff>177800</xdr:colOff>
      <xdr:row>37</xdr:row>
      <xdr:rowOff>114707</xdr:rowOff>
    </xdr:to>
    <xdr:cxnSp macro="">
      <xdr:nvCxnSpPr>
        <xdr:cNvPr id="303" name="直線コネクタ 302">
          <a:extLst>
            <a:ext uri="{FF2B5EF4-FFF2-40B4-BE49-F238E27FC236}">
              <a16:creationId xmlns:a16="http://schemas.microsoft.com/office/drawing/2014/main" xmlns="" id="{00000000-0008-0000-0600-00002F010000}"/>
            </a:ext>
          </a:extLst>
        </xdr:cNvPr>
        <xdr:cNvCxnSpPr/>
      </xdr:nvCxnSpPr>
      <xdr:spPr>
        <a:xfrm>
          <a:off x="7861300" y="6458291"/>
          <a:ext cx="889000" cy="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104260</xdr:rowOff>
    </xdr:from>
    <xdr:to>
      <xdr:col>46</xdr:col>
      <xdr:colOff>38100</xdr:colOff>
      <xdr:row>38</xdr:row>
      <xdr:rowOff>34410</xdr:rowOff>
    </xdr:to>
    <xdr:sp macro="" textlink="">
      <xdr:nvSpPr>
        <xdr:cNvPr id="304" name="フローチャート: 判断 303">
          <a:extLst>
            <a:ext uri="{FF2B5EF4-FFF2-40B4-BE49-F238E27FC236}">
              <a16:creationId xmlns:a16="http://schemas.microsoft.com/office/drawing/2014/main" xmlns="" id="{00000000-0008-0000-0600-000030010000}"/>
            </a:ext>
          </a:extLst>
        </xdr:cNvPr>
        <xdr:cNvSpPr/>
      </xdr:nvSpPr>
      <xdr:spPr>
        <a:xfrm>
          <a:off x="8699500" y="644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25537</xdr:rowOff>
    </xdr:from>
    <xdr:ext cx="534377"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8483111" y="65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114641</xdr:rowOff>
    </xdr:from>
    <xdr:to>
      <xdr:col>41</xdr:col>
      <xdr:colOff>50800</xdr:colOff>
      <xdr:row>38</xdr:row>
      <xdr:rowOff>15385</xdr:rowOff>
    </xdr:to>
    <xdr:cxnSp macro="">
      <xdr:nvCxnSpPr>
        <xdr:cNvPr id="306" name="直線コネクタ 305">
          <a:extLst>
            <a:ext uri="{FF2B5EF4-FFF2-40B4-BE49-F238E27FC236}">
              <a16:creationId xmlns:a16="http://schemas.microsoft.com/office/drawing/2014/main" xmlns="" id="{00000000-0008-0000-0600-000032010000}"/>
            </a:ext>
          </a:extLst>
        </xdr:cNvPr>
        <xdr:cNvCxnSpPr/>
      </xdr:nvCxnSpPr>
      <xdr:spPr>
        <a:xfrm flipV="1">
          <a:off x="6972300" y="6458291"/>
          <a:ext cx="889000" cy="7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28702</xdr:rowOff>
    </xdr:from>
    <xdr:to>
      <xdr:col>41</xdr:col>
      <xdr:colOff>101600</xdr:colOff>
      <xdr:row>37</xdr:row>
      <xdr:rowOff>130302</xdr:rowOff>
    </xdr:to>
    <xdr:sp macro="" textlink="">
      <xdr:nvSpPr>
        <xdr:cNvPr id="307" name="フローチャート: 判断 306">
          <a:extLst>
            <a:ext uri="{FF2B5EF4-FFF2-40B4-BE49-F238E27FC236}">
              <a16:creationId xmlns:a16="http://schemas.microsoft.com/office/drawing/2014/main" xmlns="" id="{00000000-0008-0000-0600-000033010000}"/>
            </a:ext>
          </a:extLst>
        </xdr:cNvPr>
        <xdr:cNvSpPr/>
      </xdr:nvSpPr>
      <xdr:spPr>
        <a:xfrm>
          <a:off x="78105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146829</xdr:rowOff>
    </xdr:from>
    <xdr:ext cx="534377"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7594111" y="614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95703</xdr:rowOff>
    </xdr:from>
    <xdr:to>
      <xdr:col>36</xdr:col>
      <xdr:colOff>165100</xdr:colOff>
      <xdr:row>38</xdr:row>
      <xdr:rowOff>25853</xdr:rowOff>
    </xdr:to>
    <xdr:sp macro="" textlink="">
      <xdr:nvSpPr>
        <xdr:cNvPr id="309" name="フローチャート: 判断 308">
          <a:extLst>
            <a:ext uri="{FF2B5EF4-FFF2-40B4-BE49-F238E27FC236}">
              <a16:creationId xmlns:a16="http://schemas.microsoft.com/office/drawing/2014/main" xmlns="" id="{00000000-0008-0000-0600-000035010000}"/>
            </a:ext>
          </a:extLst>
        </xdr:cNvPr>
        <xdr:cNvSpPr/>
      </xdr:nvSpPr>
      <xdr:spPr>
        <a:xfrm>
          <a:off x="6921500" y="64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42380</xdr:rowOff>
    </xdr:from>
    <xdr:ext cx="534377"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6705111" y="621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xmlns=""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75521</xdr:rowOff>
    </xdr:from>
    <xdr:to>
      <xdr:col>55</xdr:col>
      <xdr:colOff>50800</xdr:colOff>
      <xdr:row>38</xdr:row>
      <xdr:rowOff>5671</xdr:rowOff>
    </xdr:to>
    <xdr:sp macro="" textlink="">
      <xdr:nvSpPr>
        <xdr:cNvPr id="316" name="楕円 315">
          <a:extLst>
            <a:ext uri="{FF2B5EF4-FFF2-40B4-BE49-F238E27FC236}">
              <a16:creationId xmlns:a16="http://schemas.microsoft.com/office/drawing/2014/main" xmlns="" id="{00000000-0008-0000-0600-00003C010000}"/>
            </a:ext>
          </a:extLst>
        </xdr:cNvPr>
        <xdr:cNvSpPr/>
      </xdr:nvSpPr>
      <xdr:spPr>
        <a:xfrm>
          <a:off x="10426700" y="641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98398</xdr:rowOff>
    </xdr:from>
    <xdr:ext cx="534377" cy="259045"/>
    <xdr:sp macro="" textlink="">
      <xdr:nvSpPr>
        <xdr:cNvPr id="317" name="補助費等該当値テキスト">
          <a:extLst>
            <a:ext uri="{FF2B5EF4-FFF2-40B4-BE49-F238E27FC236}">
              <a16:creationId xmlns:a16="http://schemas.microsoft.com/office/drawing/2014/main" xmlns="" id="{00000000-0008-0000-0600-00003D010000}"/>
            </a:ext>
          </a:extLst>
        </xdr:cNvPr>
        <xdr:cNvSpPr txBox="1"/>
      </xdr:nvSpPr>
      <xdr:spPr>
        <a:xfrm>
          <a:off x="10528300" y="6270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50974</xdr:rowOff>
    </xdr:from>
    <xdr:to>
      <xdr:col>50</xdr:col>
      <xdr:colOff>165100</xdr:colOff>
      <xdr:row>37</xdr:row>
      <xdr:rowOff>152574</xdr:rowOff>
    </xdr:to>
    <xdr:sp macro="" textlink="">
      <xdr:nvSpPr>
        <xdr:cNvPr id="318" name="楕円 317">
          <a:extLst>
            <a:ext uri="{FF2B5EF4-FFF2-40B4-BE49-F238E27FC236}">
              <a16:creationId xmlns:a16="http://schemas.microsoft.com/office/drawing/2014/main" xmlns="" id="{00000000-0008-0000-0600-00003E010000}"/>
            </a:ext>
          </a:extLst>
        </xdr:cNvPr>
        <xdr:cNvSpPr/>
      </xdr:nvSpPr>
      <xdr:spPr>
        <a:xfrm>
          <a:off x="9588500" y="639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169101</xdr:rowOff>
    </xdr:from>
    <xdr:ext cx="534377" cy="259045"/>
    <xdr:sp macro="" textlink="">
      <xdr:nvSpPr>
        <xdr:cNvPr id="319" name="テキスト ボックス 318">
          <a:extLst>
            <a:ext uri="{FF2B5EF4-FFF2-40B4-BE49-F238E27FC236}">
              <a16:creationId xmlns:a16="http://schemas.microsoft.com/office/drawing/2014/main" xmlns="" id="{00000000-0008-0000-0600-00003F010000}"/>
            </a:ext>
          </a:extLst>
        </xdr:cNvPr>
        <xdr:cNvSpPr txBox="1"/>
      </xdr:nvSpPr>
      <xdr:spPr>
        <a:xfrm>
          <a:off x="9372111" y="616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63907</xdr:rowOff>
    </xdr:from>
    <xdr:to>
      <xdr:col>46</xdr:col>
      <xdr:colOff>38100</xdr:colOff>
      <xdr:row>37</xdr:row>
      <xdr:rowOff>165506</xdr:rowOff>
    </xdr:to>
    <xdr:sp macro="" textlink="">
      <xdr:nvSpPr>
        <xdr:cNvPr id="320" name="楕円 319">
          <a:extLst>
            <a:ext uri="{FF2B5EF4-FFF2-40B4-BE49-F238E27FC236}">
              <a16:creationId xmlns:a16="http://schemas.microsoft.com/office/drawing/2014/main" xmlns="" id="{00000000-0008-0000-0600-000040010000}"/>
            </a:ext>
          </a:extLst>
        </xdr:cNvPr>
        <xdr:cNvSpPr/>
      </xdr:nvSpPr>
      <xdr:spPr>
        <a:xfrm>
          <a:off x="8699500" y="64075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10584</xdr:rowOff>
    </xdr:from>
    <xdr:ext cx="534377" cy="259045"/>
    <xdr:sp macro="" textlink="">
      <xdr:nvSpPr>
        <xdr:cNvPr id="321" name="テキスト ボックス 320">
          <a:extLst>
            <a:ext uri="{FF2B5EF4-FFF2-40B4-BE49-F238E27FC236}">
              <a16:creationId xmlns:a16="http://schemas.microsoft.com/office/drawing/2014/main" xmlns="" id="{00000000-0008-0000-0600-000041010000}"/>
            </a:ext>
          </a:extLst>
        </xdr:cNvPr>
        <xdr:cNvSpPr txBox="1"/>
      </xdr:nvSpPr>
      <xdr:spPr>
        <a:xfrm>
          <a:off x="8483111" y="618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63841</xdr:rowOff>
    </xdr:from>
    <xdr:to>
      <xdr:col>41</xdr:col>
      <xdr:colOff>101600</xdr:colOff>
      <xdr:row>37</xdr:row>
      <xdr:rowOff>165441</xdr:rowOff>
    </xdr:to>
    <xdr:sp macro="" textlink="">
      <xdr:nvSpPr>
        <xdr:cNvPr id="322" name="楕円 321">
          <a:extLst>
            <a:ext uri="{FF2B5EF4-FFF2-40B4-BE49-F238E27FC236}">
              <a16:creationId xmlns:a16="http://schemas.microsoft.com/office/drawing/2014/main" xmlns="" id="{00000000-0008-0000-0600-000042010000}"/>
            </a:ext>
          </a:extLst>
        </xdr:cNvPr>
        <xdr:cNvSpPr/>
      </xdr:nvSpPr>
      <xdr:spPr>
        <a:xfrm>
          <a:off x="7810500" y="640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156568</xdr:rowOff>
    </xdr:from>
    <xdr:ext cx="534377" cy="259045"/>
    <xdr:sp macro="" textlink="">
      <xdr:nvSpPr>
        <xdr:cNvPr id="323" name="テキスト ボックス 322">
          <a:extLst>
            <a:ext uri="{FF2B5EF4-FFF2-40B4-BE49-F238E27FC236}">
              <a16:creationId xmlns:a16="http://schemas.microsoft.com/office/drawing/2014/main" xmlns="" id="{00000000-0008-0000-0600-000043010000}"/>
            </a:ext>
          </a:extLst>
        </xdr:cNvPr>
        <xdr:cNvSpPr txBox="1"/>
      </xdr:nvSpPr>
      <xdr:spPr>
        <a:xfrm>
          <a:off x="7594111" y="650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136035</xdr:rowOff>
    </xdr:from>
    <xdr:to>
      <xdr:col>36</xdr:col>
      <xdr:colOff>165100</xdr:colOff>
      <xdr:row>38</xdr:row>
      <xdr:rowOff>66185</xdr:rowOff>
    </xdr:to>
    <xdr:sp macro="" textlink="">
      <xdr:nvSpPr>
        <xdr:cNvPr id="324" name="楕円 323">
          <a:extLst>
            <a:ext uri="{FF2B5EF4-FFF2-40B4-BE49-F238E27FC236}">
              <a16:creationId xmlns:a16="http://schemas.microsoft.com/office/drawing/2014/main" xmlns="" id="{00000000-0008-0000-0600-000044010000}"/>
            </a:ext>
          </a:extLst>
        </xdr:cNvPr>
        <xdr:cNvSpPr/>
      </xdr:nvSpPr>
      <xdr:spPr>
        <a:xfrm>
          <a:off x="6921500" y="647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57312</xdr:rowOff>
    </xdr:from>
    <xdr:ext cx="534377" cy="259045"/>
    <xdr:sp macro="" textlink="">
      <xdr:nvSpPr>
        <xdr:cNvPr id="325" name="テキスト ボックス 324">
          <a:extLst>
            <a:ext uri="{FF2B5EF4-FFF2-40B4-BE49-F238E27FC236}">
              <a16:creationId xmlns:a16="http://schemas.microsoft.com/office/drawing/2014/main" xmlns="" id="{00000000-0008-0000-0600-000045010000}"/>
            </a:ext>
          </a:extLst>
        </xdr:cNvPr>
        <xdr:cNvSpPr txBox="1"/>
      </xdr:nvSpPr>
      <xdr:spPr>
        <a:xfrm>
          <a:off x="6705111" y="657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xmlns=""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xmlns=""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xmlns=""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xmlns=""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a:extLst>
            <a:ext uri="{FF2B5EF4-FFF2-40B4-BE49-F238E27FC236}">
              <a16:creationId xmlns:a16="http://schemas.microsoft.com/office/drawing/2014/main" xmlns="" id="{00000000-0008-0000-0600-00005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0" name="テキスト ボックス 339">
          <a:extLst>
            <a:ext uri="{FF2B5EF4-FFF2-40B4-BE49-F238E27FC236}">
              <a16:creationId xmlns:a16="http://schemas.microsoft.com/office/drawing/2014/main" xmlns="" id="{00000000-0008-0000-0600-000054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a:extLst>
            <a:ext uri="{FF2B5EF4-FFF2-40B4-BE49-F238E27FC236}">
              <a16:creationId xmlns:a16="http://schemas.microsoft.com/office/drawing/2014/main" xmlns="" id="{00000000-0008-0000-0600-00005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2" name="テキスト ボックス 341">
          <a:extLst>
            <a:ext uri="{FF2B5EF4-FFF2-40B4-BE49-F238E27FC236}">
              <a16:creationId xmlns:a16="http://schemas.microsoft.com/office/drawing/2014/main" xmlns="" id="{00000000-0008-0000-0600-000056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a:extLst>
            <a:ext uri="{FF2B5EF4-FFF2-40B4-BE49-F238E27FC236}">
              <a16:creationId xmlns:a16="http://schemas.microsoft.com/office/drawing/2014/main" xmlns="" id="{00000000-0008-0000-0600-00005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4" name="テキスト ボックス 343">
          <a:extLst>
            <a:ext uri="{FF2B5EF4-FFF2-40B4-BE49-F238E27FC236}">
              <a16:creationId xmlns:a16="http://schemas.microsoft.com/office/drawing/2014/main" xmlns="" id="{00000000-0008-0000-0600-000058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xmlns=""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xmlns=""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150627</xdr:rowOff>
    </xdr:from>
    <xdr:to>
      <xdr:col>54</xdr:col>
      <xdr:colOff>189865</xdr:colOff>
      <xdr:row>59</xdr:row>
      <xdr:rowOff>13787</xdr:rowOff>
    </xdr:to>
    <xdr:cxnSp macro="">
      <xdr:nvCxnSpPr>
        <xdr:cNvPr id="348" name="直線コネクタ 347">
          <a:extLst>
            <a:ext uri="{FF2B5EF4-FFF2-40B4-BE49-F238E27FC236}">
              <a16:creationId xmlns:a16="http://schemas.microsoft.com/office/drawing/2014/main" xmlns="" id="{00000000-0008-0000-0600-00005C010000}"/>
            </a:ext>
          </a:extLst>
        </xdr:cNvPr>
        <xdr:cNvCxnSpPr/>
      </xdr:nvCxnSpPr>
      <xdr:spPr>
        <a:xfrm flipV="1">
          <a:off x="10475595" y="8894577"/>
          <a:ext cx="1270" cy="1234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17614</xdr:rowOff>
    </xdr:from>
    <xdr:ext cx="534377" cy="259045"/>
    <xdr:sp macro="" textlink="">
      <xdr:nvSpPr>
        <xdr:cNvPr id="349" name="普通建設事業費最小値テキスト">
          <a:extLst>
            <a:ext uri="{FF2B5EF4-FFF2-40B4-BE49-F238E27FC236}">
              <a16:creationId xmlns:a16="http://schemas.microsoft.com/office/drawing/2014/main" xmlns="" id="{00000000-0008-0000-0600-00005D010000}"/>
            </a:ext>
          </a:extLst>
        </xdr:cNvPr>
        <xdr:cNvSpPr txBox="1"/>
      </xdr:nvSpPr>
      <xdr:spPr>
        <a:xfrm>
          <a:off x="10528300" y="1013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13787</xdr:rowOff>
    </xdr:from>
    <xdr:to>
      <xdr:col>55</xdr:col>
      <xdr:colOff>88900</xdr:colOff>
      <xdr:row>59</xdr:row>
      <xdr:rowOff>13787</xdr:rowOff>
    </xdr:to>
    <xdr:cxnSp macro="">
      <xdr:nvCxnSpPr>
        <xdr:cNvPr id="350" name="直線コネクタ 349">
          <a:extLst>
            <a:ext uri="{FF2B5EF4-FFF2-40B4-BE49-F238E27FC236}">
              <a16:creationId xmlns:a16="http://schemas.microsoft.com/office/drawing/2014/main" xmlns="" id="{00000000-0008-0000-0600-00005E010000}"/>
            </a:ext>
          </a:extLst>
        </xdr:cNvPr>
        <xdr:cNvCxnSpPr/>
      </xdr:nvCxnSpPr>
      <xdr:spPr>
        <a:xfrm>
          <a:off x="10388600" y="10129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97304</xdr:rowOff>
    </xdr:from>
    <xdr:ext cx="534377" cy="259045"/>
    <xdr:sp macro="" textlink="">
      <xdr:nvSpPr>
        <xdr:cNvPr id="351" name="普通建設事業費最大値テキスト">
          <a:extLst>
            <a:ext uri="{FF2B5EF4-FFF2-40B4-BE49-F238E27FC236}">
              <a16:creationId xmlns:a16="http://schemas.microsoft.com/office/drawing/2014/main" xmlns="" id="{00000000-0008-0000-0600-00005F010000}"/>
            </a:ext>
          </a:extLst>
        </xdr:cNvPr>
        <xdr:cNvSpPr txBox="1"/>
      </xdr:nvSpPr>
      <xdr:spPr>
        <a:xfrm>
          <a:off x="10528300" y="866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150627</xdr:rowOff>
    </xdr:from>
    <xdr:to>
      <xdr:col>55</xdr:col>
      <xdr:colOff>88900</xdr:colOff>
      <xdr:row>51</xdr:row>
      <xdr:rowOff>150627</xdr:rowOff>
    </xdr:to>
    <xdr:cxnSp macro="">
      <xdr:nvCxnSpPr>
        <xdr:cNvPr id="352" name="直線コネクタ 351">
          <a:extLst>
            <a:ext uri="{FF2B5EF4-FFF2-40B4-BE49-F238E27FC236}">
              <a16:creationId xmlns:a16="http://schemas.microsoft.com/office/drawing/2014/main" xmlns="" id="{00000000-0008-0000-0600-000060010000}"/>
            </a:ext>
          </a:extLst>
        </xdr:cNvPr>
        <xdr:cNvCxnSpPr/>
      </xdr:nvCxnSpPr>
      <xdr:spPr>
        <a:xfrm>
          <a:off x="10388600" y="889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88357</xdr:rowOff>
    </xdr:from>
    <xdr:to>
      <xdr:col>55</xdr:col>
      <xdr:colOff>0</xdr:colOff>
      <xdr:row>58</xdr:row>
      <xdr:rowOff>72309</xdr:rowOff>
    </xdr:to>
    <xdr:cxnSp macro="">
      <xdr:nvCxnSpPr>
        <xdr:cNvPr id="353" name="直線コネクタ 352">
          <a:extLst>
            <a:ext uri="{FF2B5EF4-FFF2-40B4-BE49-F238E27FC236}">
              <a16:creationId xmlns:a16="http://schemas.microsoft.com/office/drawing/2014/main" xmlns="" id="{00000000-0008-0000-0600-000061010000}"/>
            </a:ext>
          </a:extLst>
        </xdr:cNvPr>
        <xdr:cNvCxnSpPr/>
      </xdr:nvCxnSpPr>
      <xdr:spPr>
        <a:xfrm>
          <a:off x="9639300" y="9861007"/>
          <a:ext cx="838200" cy="155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153542</xdr:rowOff>
    </xdr:from>
    <xdr:ext cx="534377" cy="259045"/>
    <xdr:sp macro="" textlink="">
      <xdr:nvSpPr>
        <xdr:cNvPr id="354" name="普通建設事業費平均値テキスト">
          <a:extLst>
            <a:ext uri="{FF2B5EF4-FFF2-40B4-BE49-F238E27FC236}">
              <a16:creationId xmlns:a16="http://schemas.microsoft.com/office/drawing/2014/main" xmlns="" id="{00000000-0008-0000-0600-000062010000}"/>
            </a:ext>
          </a:extLst>
        </xdr:cNvPr>
        <xdr:cNvSpPr txBox="1"/>
      </xdr:nvSpPr>
      <xdr:spPr>
        <a:xfrm>
          <a:off x="10528300" y="9583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130665</xdr:rowOff>
    </xdr:from>
    <xdr:to>
      <xdr:col>55</xdr:col>
      <xdr:colOff>50800</xdr:colOff>
      <xdr:row>57</xdr:row>
      <xdr:rowOff>60815</xdr:rowOff>
    </xdr:to>
    <xdr:sp macro="" textlink="">
      <xdr:nvSpPr>
        <xdr:cNvPr id="355" name="フローチャート: 判断 354">
          <a:extLst>
            <a:ext uri="{FF2B5EF4-FFF2-40B4-BE49-F238E27FC236}">
              <a16:creationId xmlns:a16="http://schemas.microsoft.com/office/drawing/2014/main" xmlns="" id="{00000000-0008-0000-0600-000063010000}"/>
            </a:ext>
          </a:extLst>
        </xdr:cNvPr>
        <xdr:cNvSpPr/>
      </xdr:nvSpPr>
      <xdr:spPr>
        <a:xfrm>
          <a:off x="104267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88357</xdr:rowOff>
    </xdr:from>
    <xdr:to>
      <xdr:col>50</xdr:col>
      <xdr:colOff>114300</xdr:colOff>
      <xdr:row>57</xdr:row>
      <xdr:rowOff>158834</xdr:rowOff>
    </xdr:to>
    <xdr:cxnSp macro="">
      <xdr:nvCxnSpPr>
        <xdr:cNvPr id="356" name="直線コネクタ 355">
          <a:extLst>
            <a:ext uri="{FF2B5EF4-FFF2-40B4-BE49-F238E27FC236}">
              <a16:creationId xmlns:a16="http://schemas.microsoft.com/office/drawing/2014/main" xmlns="" id="{00000000-0008-0000-0600-000064010000}"/>
            </a:ext>
          </a:extLst>
        </xdr:cNvPr>
        <xdr:cNvCxnSpPr/>
      </xdr:nvCxnSpPr>
      <xdr:spPr>
        <a:xfrm flipV="1">
          <a:off x="8750300" y="9861007"/>
          <a:ext cx="889000" cy="7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121362</xdr:rowOff>
    </xdr:from>
    <xdr:to>
      <xdr:col>50</xdr:col>
      <xdr:colOff>165100</xdr:colOff>
      <xdr:row>56</xdr:row>
      <xdr:rowOff>51512</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9588500" y="95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68039</xdr:rowOff>
    </xdr:from>
    <xdr:ext cx="534377"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9372111" y="93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158834</xdr:rowOff>
    </xdr:from>
    <xdr:to>
      <xdr:col>45</xdr:col>
      <xdr:colOff>177800</xdr:colOff>
      <xdr:row>58</xdr:row>
      <xdr:rowOff>141803</xdr:rowOff>
    </xdr:to>
    <xdr:cxnSp macro="">
      <xdr:nvCxnSpPr>
        <xdr:cNvPr id="359" name="直線コネクタ 358">
          <a:extLst>
            <a:ext uri="{FF2B5EF4-FFF2-40B4-BE49-F238E27FC236}">
              <a16:creationId xmlns:a16="http://schemas.microsoft.com/office/drawing/2014/main" xmlns="" id="{00000000-0008-0000-0600-000067010000}"/>
            </a:ext>
          </a:extLst>
        </xdr:cNvPr>
        <xdr:cNvCxnSpPr/>
      </xdr:nvCxnSpPr>
      <xdr:spPr>
        <a:xfrm flipV="1">
          <a:off x="7861300" y="9931484"/>
          <a:ext cx="889000" cy="154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148496</xdr:rowOff>
    </xdr:from>
    <xdr:to>
      <xdr:col>46</xdr:col>
      <xdr:colOff>38100</xdr:colOff>
      <xdr:row>56</xdr:row>
      <xdr:rowOff>78646</xdr:rowOff>
    </xdr:to>
    <xdr:sp macro="" textlink="">
      <xdr:nvSpPr>
        <xdr:cNvPr id="360" name="フローチャート: 判断 359">
          <a:extLst>
            <a:ext uri="{FF2B5EF4-FFF2-40B4-BE49-F238E27FC236}">
              <a16:creationId xmlns:a16="http://schemas.microsoft.com/office/drawing/2014/main" xmlns="" id="{00000000-0008-0000-0600-000068010000}"/>
            </a:ext>
          </a:extLst>
        </xdr:cNvPr>
        <xdr:cNvSpPr/>
      </xdr:nvSpPr>
      <xdr:spPr>
        <a:xfrm>
          <a:off x="8699500" y="9578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95173</xdr:rowOff>
    </xdr:from>
    <xdr:ext cx="534377"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8483111" y="9353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46889</xdr:rowOff>
    </xdr:from>
    <xdr:to>
      <xdr:col>41</xdr:col>
      <xdr:colOff>50800</xdr:colOff>
      <xdr:row>58</xdr:row>
      <xdr:rowOff>141803</xdr:rowOff>
    </xdr:to>
    <xdr:cxnSp macro="">
      <xdr:nvCxnSpPr>
        <xdr:cNvPr id="362" name="直線コネクタ 361">
          <a:extLst>
            <a:ext uri="{FF2B5EF4-FFF2-40B4-BE49-F238E27FC236}">
              <a16:creationId xmlns:a16="http://schemas.microsoft.com/office/drawing/2014/main" xmlns="" id="{00000000-0008-0000-0600-00006A010000}"/>
            </a:ext>
          </a:extLst>
        </xdr:cNvPr>
        <xdr:cNvCxnSpPr/>
      </xdr:nvCxnSpPr>
      <xdr:spPr>
        <a:xfrm>
          <a:off x="6972300" y="9990989"/>
          <a:ext cx="889000" cy="9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65308</xdr:rowOff>
    </xdr:from>
    <xdr:to>
      <xdr:col>41</xdr:col>
      <xdr:colOff>101600</xdr:colOff>
      <xdr:row>55</xdr:row>
      <xdr:rowOff>166908</xdr:rowOff>
    </xdr:to>
    <xdr:sp macro="" textlink="">
      <xdr:nvSpPr>
        <xdr:cNvPr id="363" name="フローチャート: 判断 362">
          <a:extLst>
            <a:ext uri="{FF2B5EF4-FFF2-40B4-BE49-F238E27FC236}">
              <a16:creationId xmlns:a16="http://schemas.microsoft.com/office/drawing/2014/main" xmlns="" id="{00000000-0008-0000-0600-00006B010000}"/>
            </a:ext>
          </a:extLst>
        </xdr:cNvPr>
        <xdr:cNvSpPr/>
      </xdr:nvSpPr>
      <xdr:spPr>
        <a:xfrm>
          <a:off x="7810500" y="94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11985</xdr:rowOff>
    </xdr:from>
    <xdr:ext cx="534377"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7594111" y="92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29076</xdr:rowOff>
    </xdr:from>
    <xdr:to>
      <xdr:col>36</xdr:col>
      <xdr:colOff>165100</xdr:colOff>
      <xdr:row>55</xdr:row>
      <xdr:rowOff>130676</xdr:rowOff>
    </xdr:to>
    <xdr:sp macro="" textlink="">
      <xdr:nvSpPr>
        <xdr:cNvPr id="365" name="フローチャート: 判断 364">
          <a:extLst>
            <a:ext uri="{FF2B5EF4-FFF2-40B4-BE49-F238E27FC236}">
              <a16:creationId xmlns:a16="http://schemas.microsoft.com/office/drawing/2014/main" xmlns="" id="{00000000-0008-0000-0600-00006D010000}"/>
            </a:ext>
          </a:extLst>
        </xdr:cNvPr>
        <xdr:cNvSpPr/>
      </xdr:nvSpPr>
      <xdr:spPr>
        <a:xfrm>
          <a:off x="6921500" y="945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147203</xdr:rowOff>
    </xdr:from>
    <xdr:ext cx="534377"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6705111" y="923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21509</xdr:rowOff>
    </xdr:from>
    <xdr:to>
      <xdr:col>55</xdr:col>
      <xdr:colOff>50800</xdr:colOff>
      <xdr:row>58</xdr:row>
      <xdr:rowOff>123109</xdr:rowOff>
    </xdr:to>
    <xdr:sp macro="" textlink="">
      <xdr:nvSpPr>
        <xdr:cNvPr id="372" name="楕円 371">
          <a:extLst>
            <a:ext uri="{FF2B5EF4-FFF2-40B4-BE49-F238E27FC236}">
              <a16:creationId xmlns:a16="http://schemas.microsoft.com/office/drawing/2014/main" xmlns="" id="{00000000-0008-0000-0600-000074010000}"/>
            </a:ext>
          </a:extLst>
        </xdr:cNvPr>
        <xdr:cNvSpPr/>
      </xdr:nvSpPr>
      <xdr:spPr>
        <a:xfrm>
          <a:off x="10426700" y="996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107886</xdr:rowOff>
    </xdr:from>
    <xdr:ext cx="534377" cy="259045"/>
    <xdr:sp macro="" textlink="">
      <xdr:nvSpPr>
        <xdr:cNvPr id="373" name="普通建設事業費該当値テキスト">
          <a:extLst>
            <a:ext uri="{FF2B5EF4-FFF2-40B4-BE49-F238E27FC236}">
              <a16:creationId xmlns:a16="http://schemas.microsoft.com/office/drawing/2014/main" xmlns="" id="{00000000-0008-0000-0600-000075010000}"/>
            </a:ext>
          </a:extLst>
        </xdr:cNvPr>
        <xdr:cNvSpPr txBox="1"/>
      </xdr:nvSpPr>
      <xdr:spPr>
        <a:xfrm>
          <a:off x="10528300" y="988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37557</xdr:rowOff>
    </xdr:from>
    <xdr:to>
      <xdr:col>50</xdr:col>
      <xdr:colOff>165100</xdr:colOff>
      <xdr:row>57</xdr:row>
      <xdr:rowOff>139157</xdr:rowOff>
    </xdr:to>
    <xdr:sp macro="" textlink="">
      <xdr:nvSpPr>
        <xdr:cNvPr id="374" name="楕円 373">
          <a:extLst>
            <a:ext uri="{FF2B5EF4-FFF2-40B4-BE49-F238E27FC236}">
              <a16:creationId xmlns:a16="http://schemas.microsoft.com/office/drawing/2014/main" xmlns="" id="{00000000-0008-0000-0600-000076010000}"/>
            </a:ext>
          </a:extLst>
        </xdr:cNvPr>
        <xdr:cNvSpPr/>
      </xdr:nvSpPr>
      <xdr:spPr>
        <a:xfrm>
          <a:off x="9588500" y="981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130284</xdr:rowOff>
    </xdr:from>
    <xdr:ext cx="534377" cy="259045"/>
    <xdr:sp macro="" textlink="">
      <xdr:nvSpPr>
        <xdr:cNvPr id="375" name="テキスト ボックス 374">
          <a:extLst>
            <a:ext uri="{FF2B5EF4-FFF2-40B4-BE49-F238E27FC236}">
              <a16:creationId xmlns:a16="http://schemas.microsoft.com/office/drawing/2014/main" xmlns="" id="{00000000-0008-0000-0600-000077010000}"/>
            </a:ext>
          </a:extLst>
        </xdr:cNvPr>
        <xdr:cNvSpPr txBox="1"/>
      </xdr:nvSpPr>
      <xdr:spPr>
        <a:xfrm>
          <a:off x="9372111" y="99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108034</xdr:rowOff>
    </xdr:from>
    <xdr:to>
      <xdr:col>46</xdr:col>
      <xdr:colOff>38100</xdr:colOff>
      <xdr:row>58</xdr:row>
      <xdr:rowOff>38184</xdr:rowOff>
    </xdr:to>
    <xdr:sp macro="" textlink="">
      <xdr:nvSpPr>
        <xdr:cNvPr id="376" name="楕円 375">
          <a:extLst>
            <a:ext uri="{FF2B5EF4-FFF2-40B4-BE49-F238E27FC236}">
              <a16:creationId xmlns:a16="http://schemas.microsoft.com/office/drawing/2014/main" xmlns="" id="{00000000-0008-0000-0600-000078010000}"/>
            </a:ext>
          </a:extLst>
        </xdr:cNvPr>
        <xdr:cNvSpPr/>
      </xdr:nvSpPr>
      <xdr:spPr>
        <a:xfrm>
          <a:off x="8699500" y="988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29311</xdr:rowOff>
    </xdr:from>
    <xdr:ext cx="534377" cy="259045"/>
    <xdr:sp macro="" textlink="">
      <xdr:nvSpPr>
        <xdr:cNvPr id="377" name="テキスト ボックス 376">
          <a:extLst>
            <a:ext uri="{FF2B5EF4-FFF2-40B4-BE49-F238E27FC236}">
              <a16:creationId xmlns:a16="http://schemas.microsoft.com/office/drawing/2014/main" xmlns="" id="{00000000-0008-0000-0600-000079010000}"/>
            </a:ext>
          </a:extLst>
        </xdr:cNvPr>
        <xdr:cNvSpPr txBox="1"/>
      </xdr:nvSpPr>
      <xdr:spPr>
        <a:xfrm>
          <a:off x="8483111" y="997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91003</xdr:rowOff>
    </xdr:from>
    <xdr:to>
      <xdr:col>41</xdr:col>
      <xdr:colOff>101600</xdr:colOff>
      <xdr:row>59</xdr:row>
      <xdr:rowOff>21153</xdr:rowOff>
    </xdr:to>
    <xdr:sp macro="" textlink="">
      <xdr:nvSpPr>
        <xdr:cNvPr id="378" name="楕円 377">
          <a:extLst>
            <a:ext uri="{FF2B5EF4-FFF2-40B4-BE49-F238E27FC236}">
              <a16:creationId xmlns:a16="http://schemas.microsoft.com/office/drawing/2014/main" xmlns="" id="{00000000-0008-0000-0600-00007A010000}"/>
            </a:ext>
          </a:extLst>
        </xdr:cNvPr>
        <xdr:cNvSpPr/>
      </xdr:nvSpPr>
      <xdr:spPr>
        <a:xfrm>
          <a:off x="7810500" y="1003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12280</xdr:rowOff>
    </xdr:from>
    <xdr:ext cx="534377" cy="259045"/>
    <xdr:sp macro="" textlink="">
      <xdr:nvSpPr>
        <xdr:cNvPr id="379" name="テキスト ボックス 378">
          <a:extLst>
            <a:ext uri="{FF2B5EF4-FFF2-40B4-BE49-F238E27FC236}">
              <a16:creationId xmlns:a16="http://schemas.microsoft.com/office/drawing/2014/main" xmlns="" id="{00000000-0008-0000-0600-00007B010000}"/>
            </a:ext>
          </a:extLst>
        </xdr:cNvPr>
        <xdr:cNvSpPr txBox="1"/>
      </xdr:nvSpPr>
      <xdr:spPr>
        <a:xfrm>
          <a:off x="7594111" y="10127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167539</xdr:rowOff>
    </xdr:from>
    <xdr:to>
      <xdr:col>36</xdr:col>
      <xdr:colOff>165100</xdr:colOff>
      <xdr:row>58</xdr:row>
      <xdr:rowOff>97689</xdr:rowOff>
    </xdr:to>
    <xdr:sp macro="" textlink="">
      <xdr:nvSpPr>
        <xdr:cNvPr id="380" name="楕円 379">
          <a:extLst>
            <a:ext uri="{FF2B5EF4-FFF2-40B4-BE49-F238E27FC236}">
              <a16:creationId xmlns:a16="http://schemas.microsoft.com/office/drawing/2014/main" xmlns="" id="{00000000-0008-0000-0600-00007C010000}"/>
            </a:ext>
          </a:extLst>
        </xdr:cNvPr>
        <xdr:cNvSpPr/>
      </xdr:nvSpPr>
      <xdr:spPr>
        <a:xfrm>
          <a:off x="6921500" y="994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88816</xdr:rowOff>
    </xdr:from>
    <xdr:ext cx="534377" cy="259045"/>
    <xdr:sp macro="" textlink="">
      <xdr:nvSpPr>
        <xdr:cNvPr id="381" name="テキスト ボックス 380">
          <a:extLst>
            <a:ext uri="{FF2B5EF4-FFF2-40B4-BE49-F238E27FC236}">
              <a16:creationId xmlns:a16="http://schemas.microsoft.com/office/drawing/2014/main" xmlns="" id="{00000000-0008-0000-0600-00007D010000}"/>
            </a:ext>
          </a:extLst>
        </xdr:cNvPr>
        <xdr:cNvSpPr txBox="1"/>
      </xdr:nvSpPr>
      <xdr:spPr>
        <a:xfrm>
          <a:off x="6705111" y="1003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xmlns=""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xmlns=""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xmlns=""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xmlns=""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xmlns=""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xmlns=""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xmlns=""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xmlns="" id="{00000000-0008-0000-06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xmlns="" id="{00000000-0008-0000-06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7" name="テキスト ボックス 396">
          <a:extLst>
            <a:ext uri="{FF2B5EF4-FFF2-40B4-BE49-F238E27FC236}">
              <a16:creationId xmlns:a16="http://schemas.microsoft.com/office/drawing/2014/main" xmlns="" id="{00000000-0008-0000-0600-00008D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xmlns="" id="{00000000-0008-0000-06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9" name="テキスト ボックス 398">
          <a:extLst>
            <a:ext uri="{FF2B5EF4-FFF2-40B4-BE49-F238E27FC236}">
              <a16:creationId xmlns:a16="http://schemas.microsoft.com/office/drawing/2014/main" xmlns="" id="{00000000-0008-0000-0600-00008F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xmlns=""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xmlns=""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xmlns=""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152227</xdr:rowOff>
    </xdr:from>
    <xdr:to>
      <xdr:col>54</xdr:col>
      <xdr:colOff>189865</xdr:colOff>
      <xdr:row>78</xdr:row>
      <xdr:rowOff>119309</xdr:rowOff>
    </xdr:to>
    <xdr:cxnSp macro="">
      <xdr:nvCxnSpPr>
        <xdr:cNvPr id="403" name="直線コネクタ 402">
          <a:extLst>
            <a:ext uri="{FF2B5EF4-FFF2-40B4-BE49-F238E27FC236}">
              <a16:creationId xmlns:a16="http://schemas.microsoft.com/office/drawing/2014/main" xmlns="" id="{00000000-0008-0000-0600-000093010000}"/>
            </a:ext>
          </a:extLst>
        </xdr:cNvPr>
        <xdr:cNvCxnSpPr/>
      </xdr:nvCxnSpPr>
      <xdr:spPr>
        <a:xfrm flipV="1">
          <a:off x="10475595" y="12153727"/>
          <a:ext cx="1270" cy="1338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123136</xdr:rowOff>
    </xdr:from>
    <xdr:ext cx="378565" cy="259045"/>
    <xdr:sp macro="" textlink="">
      <xdr:nvSpPr>
        <xdr:cNvPr id="404" name="普通建設事業費 （ うち新規整備　）最小値テキスト">
          <a:extLst>
            <a:ext uri="{FF2B5EF4-FFF2-40B4-BE49-F238E27FC236}">
              <a16:creationId xmlns:a16="http://schemas.microsoft.com/office/drawing/2014/main" xmlns="" id="{00000000-0008-0000-0600-000094010000}"/>
            </a:ext>
          </a:extLst>
        </xdr:cNvPr>
        <xdr:cNvSpPr txBox="1"/>
      </xdr:nvSpPr>
      <xdr:spPr>
        <a:xfrm>
          <a:off x="10528300" y="13496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119309</xdr:rowOff>
    </xdr:from>
    <xdr:to>
      <xdr:col>55</xdr:col>
      <xdr:colOff>88900</xdr:colOff>
      <xdr:row>78</xdr:row>
      <xdr:rowOff>119309</xdr:rowOff>
    </xdr:to>
    <xdr:cxnSp macro="">
      <xdr:nvCxnSpPr>
        <xdr:cNvPr id="405" name="直線コネクタ 404">
          <a:extLst>
            <a:ext uri="{FF2B5EF4-FFF2-40B4-BE49-F238E27FC236}">
              <a16:creationId xmlns:a16="http://schemas.microsoft.com/office/drawing/2014/main" xmlns="" id="{00000000-0008-0000-0600-000095010000}"/>
            </a:ext>
          </a:extLst>
        </xdr:cNvPr>
        <xdr:cNvCxnSpPr/>
      </xdr:nvCxnSpPr>
      <xdr:spPr>
        <a:xfrm>
          <a:off x="10388600" y="13492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98904</xdr:rowOff>
    </xdr:from>
    <xdr:ext cx="534377" cy="259045"/>
    <xdr:sp macro="" textlink="">
      <xdr:nvSpPr>
        <xdr:cNvPr id="406" name="普通建設事業費 （ うち新規整備　）最大値テキスト">
          <a:extLst>
            <a:ext uri="{FF2B5EF4-FFF2-40B4-BE49-F238E27FC236}">
              <a16:creationId xmlns:a16="http://schemas.microsoft.com/office/drawing/2014/main" xmlns="" id="{00000000-0008-0000-0600-000096010000}"/>
            </a:ext>
          </a:extLst>
        </xdr:cNvPr>
        <xdr:cNvSpPr txBox="1"/>
      </xdr:nvSpPr>
      <xdr:spPr>
        <a:xfrm>
          <a:off x="10528300" y="1192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152227</xdr:rowOff>
    </xdr:from>
    <xdr:to>
      <xdr:col>55</xdr:col>
      <xdr:colOff>88900</xdr:colOff>
      <xdr:row>70</xdr:row>
      <xdr:rowOff>152227</xdr:rowOff>
    </xdr:to>
    <xdr:cxnSp macro="">
      <xdr:nvCxnSpPr>
        <xdr:cNvPr id="407" name="直線コネクタ 406">
          <a:extLst>
            <a:ext uri="{FF2B5EF4-FFF2-40B4-BE49-F238E27FC236}">
              <a16:creationId xmlns:a16="http://schemas.microsoft.com/office/drawing/2014/main" xmlns="" id="{00000000-0008-0000-0600-000097010000}"/>
            </a:ext>
          </a:extLst>
        </xdr:cNvPr>
        <xdr:cNvCxnSpPr/>
      </xdr:nvCxnSpPr>
      <xdr:spPr>
        <a:xfrm>
          <a:off x="10388600" y="12153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9353</xdr:rowOff>
    </xdr:from>
    <xdr:to>
      <xdr:col>55</xdr:col>
      <xdr:colOff>0</xdr:colOff>
      <xdr:row>78</xdr:row>
      <xdr:rowOff>11227</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a:off x="9639300" y="13211003"/>
          <a:ext cx="838200" cy="17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86220</xdr:rowOff>
    </xdr:from>
    <xdr:ext cx="469744" cy="259045"/>
    <xdr:sp macro="" textlink="">
      <xdr:nvSpPr>
        <xdr:cNvPr id="409" name="普通建設事業費 （ うち新規整備　）平均値テキスト">
          <a:extLst>
            <a:ext uri="{FF2B5EF4-FFF2-40B4-BE49-F238E27FC236}">
              <a16:creationId xmlns:a16="http://schemas.microsoft.com/office/drawing/2014/main" xmlns="" id="{00000000-0008-0000-0600-000099010000}"/>
            </a:ext>
          </a:extLst>
        </xdr:cNvPr>
        <xdr:cNvSpPr txBox="1"/>
      </xdr:nvSpPr>
      <xdr:spPr>
        <a:xfrm>
          <a:off x="10528300" y="12944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63342</xdr:rowOff>
    </xdr:from>
    <xdr:to>
      <xdr:col>55</xdr:col>
      <xdr:colOff>50800</xdr:colOff>
      <xdr:row>76</xdr:row>
      <xdr:rowOff>164942</xdr:rowOff>
    </xdr:to>
    <xdr:sp macro="" textlink="">
      <xdr:nvSpPr>
        <xdr:cNvPr id="410" name="フローチャート: 判断 409">
          <a:extLst>
            <a:ext uri="{FF2B5EF4-FFF2-40B4-BE49-F238E27FC236}">
              <a16:creationId xmlns:a16="http://schemas.microsoft.com/office/drawing/2014/main" xmlns="" id="{00000000-0008-0000-0600-00009A010000}"/>
            </a:ext>
          </a:extLst>
        </xdr:cNvPr>
        <xdr:cNvSpPr/>
      </xdr:nvSpPr>
      <xdr:spPr>
        <a:xfrm>
          <a:off x="104267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9353</xdr:rowOff>
    </xdr:from>
    <xdr:to>
      <xdr:col>50</xdr:col>
      <xdr:colOff>114300</xdr:colOff>
      <xdr:row>77</xdr:row>
      <xdr:rowOff>147701</xdr:rowOff>
    </xdr:to>
    <xdr:cxnSp macro="">
      <xdr:nvCxnSpPr>
        <xdr:cNvPr id="411" name="直線コネクタ 410">
          <a:extLst>
            <a:ext uri="{FF2B5EF4-FFF2-40B4-BE49-F238E27FC236}">
              <a16:creationId xmlns:a16="http://schemas.microsoft.com/office/drawing/2014/main" xmlns="" id="{00000000-0008-0000-0600-00009B010000}"/>
            </a:ext>
          </a:extLst>
        </xdr:cNvPr>
        <xdr:cNvCxnSpPr/>
      </xdr:nvCxnSpPr>
      <xdr:spPr>
        <a:xfrm flipV="1">
          <a:off x="8750300" y="13211003"/>
          <a:ext cx="889000" cy="13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124790</xdr:rowOff>
    </xdr:from>
    <xdr:to>
      <xdr:col>50</xdr:col>
      <xdr:colOff>165100</xdr:colOff>
      <xdr:row>76</xdr:row>
      <xdr:rowOff>54939</xdr:rowOff>
    </xdr:to>
    <xdr:sp macro="" textlink="">
      <xdr:nvSpPr>
        <xdr:cNvPr id="412" name="フローチャート: 判断 411">
          <a:extLst>
            <a:ext uri="{FF2B5EF4-FFF2-40B4-BE49-F238E27FC236}">
              <a16:creationId xmlns:a16="http://schemas.microsoft.com/office/drawing/2014/main" xmlns="" id="{00000000-0008-0000-0600-00009C010000}"/>
            </a:ext>
          </a:extLst>
        </xdr:cNvPr>
        <xdr:cNvSpPr/>
      </xdr:nvSpPr>
      <xdr:spPr>
        <a:xfrm>
          <a:off x="9588500" y="129835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71467</xdr:rowOff>
    </xdr:from>
    <xdr:ext cx="534377" cy="259045"/>
    <xdr:sp macro="" textlink="">
      <xdr:nvSpPr>
        <xdr:cNvPr id="413" name="テキスト ボックス 412">
          <a:extLst>
            <a:ext uri="{FF2B5EF4-FFF2-40B4-BE49-F238E27FC236}">
              <a16:creationId xmlns:a16="http://schemas.microsoft.com/office/drawing/2014/main" xmlns="" id="{00000000-0008-0000-0600-00009D010000}"/>
            </a:ext>
          </a:extLst>
        </xdr:cNvPr>
        <xdr:cNvSpPr txBox="1"/>
      </xdr:nvSpPr>
      <xdr:spPr>
        <a:xfrm>
          <a:off x="9372111" y="127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69200</xdr:rowOff>
    </xdr:from>
    <xdr:to>
      <xdr:col>45</xdr:col>
      <xdr:colOff>177800</xdr:colOff>
      <xdr:row>77</xdr:row>
      <xdr:rowOff>147701</xdr:rowOff>
    </xdr:to>
    <xdr:cxnSp macro="">
      <xdr:nvCxnSpPr>
        <xdr:cNvPr id="414" name="直線コネクタ 413">
          <a:extLst>
            <a:ext uri="{FF2B5EF4-FFF2-40B4-BE49-F238E27FC236}">
              <a16:creationId xmlns:a16="http://schemas.microsoft.com/office/drawing/2014/main" xmlns="" id="{00000000-0008-0000-0600-00009E010000}"/>
            </a:ext>
          </a:extLst>
        </xdr:cNvPr>
        <xdr:cNvCxnSpPr/>
      </xdr:nvCxnSpPr>
      <xdr:spPr>
        <a:xfrm>
          <a:off x="7861300" y="13270850"/>
          <a:ext cx="889000" cy="78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165939</xdr:rowOff>
    </xdr:from>
    <xdr:to>
      <xdr:col>46</xdr:col>
      <xdr:colOff>38100</xdr:colOff>
      <xdr:row>76</xdr:row>
      <xdr:rowOff>96089</xdr:rowOff>
    </xdr:to>
    <xdr:sp macro="" textlink="">
      <xdr:nvSpPr>
        <xdr:cNvPr id="415" name="フローチャート: 判断 414">
          <a:extLst>
            <a:ext uri="{FF2B5EF4-FFF2-40B4-BE49-F238E27FC236}">
              <a16:creationId xmlns:a16="http://schemas.microsoft.com/office/drawing/2014/main" xmlns="" id="{00000000-0008-0000-0600-00009F010000}"/>
            </a:ext>
          </a:extLst>
        </xdr:cNvPr>
        <xdr:cNvSpPr/>
      </xdr:nvSpPr>
      <xdr:spPr>
        <a:xfrm>
          <a:off x="8699500" y="130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112615</xdr:rowOff>
    </xdr:from>
    <xdr:ext cx="469744"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8515428" y="127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69200</xdr:rowOff>
    </xdr:from>
    <xdr:to>
      <xdr:col>41</xdr:col>
      <xdr:colOff>50800</xdr:colOff>
      <xdr:row>77</xdr:row>
      <xdr:rowOff>82414</xdr:rowOff>
    </xdr:to>
    <xdr:cxnSp macro="">
      <xdr:nvCxnSpPr>
        <xdr:cNvPr id="417" name="直線コネクタ 416">
          <a:extLst>
            <a:ext uri="{FF2B5EF4-FFF2-40B4-BE49-F238E27FC236}">
              <a16:creationId xmlns:a16="http://schemas.microsoft.com/office/drawing/2014/main" xmlns="" id="{00000000-0008-0000-0600-0000A1010000}"/>
            </a:ext>
          </a:extLst>
        </xdr:cNvPr>
        <xdr:cNvCxnSpPr/>
      </xdr:nvCxnSpPr>
      <xdr:spPr>
        <a:xfrm flipV="1">
          <a:off x="6972300" y="13270850"/>
          <a:ext cx="889000" cy="1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29967</xdr:rowOff>
    </xdr:from>
    <xdr:to>
      <xdr:col>41</xdr:col>
      <xdr:colOff>101600</xdr:colOff>
      <xdr:row>75</xdr:row>
      <xdr:rowOff>131567</xdr:rowOff>
    </xdr:to>
    <xdr:sp macro="" textlink="">
      <xdr:nvSpPr>
        <xdr:cNvPr id="418" name="フローチャート: 判断 417">
          <a:extLst>
            <a:ext uri="{FF2B5EF4-FFF2-40B4-BE49-F238E27FC236}">
              <a16:creationId xmlns:a16="http://schemas.microsoft.com/office/drawing/2014/main" xmlns="" id="{00000000-0008-0000-0600-0000A2010000}"/>
            </a:ext>
          </a:extLst>
        </xdr:cNvPr>
        <xdr:cNvSpPr/>
      </xdr:nvSpPr>
      <xdr:spPr>
        <a:xfrm>
          <a:off x="7810500" y="12888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148094</xdr:rowOff>
    </xdr:from>
    <xdr:ext cx="534377"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7594111" y="126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50312</xdr:rowOff>
    </xdr:from>
    <xdr:to>
      <xdr:col>36</xdr:col>
      <xdr:colOff>165100</xdr:colOff>
      <xdr:row>74</xdr:row>
      <xdr:rowOff>151912</xdr:rowOff>
    </xdr:to>
    <xdr:sp macro="" textlink="">
      <xdr:nvSpPr>
        <xdr:cNvPr id="420" name="フローチャート: 判断 419">
          <a:extLst>
            <a:ext uri="{FF2B5EF4-FFF2-40B4-BE49-F238E27FC236}">
              <a16:creationId xmlns:a16="http://schemas.microsoft.com/office/drawing/2014/main" xmlns="" id="{00000000-0008-0000-0600-0000A4010000}"/>
            </a:ext>
          </a:extLst>
        </xdr:cNvPr>
        <xdr:cNvSpPr/>
      </xdr:nvSpPr>
      <xdr:spPr>
        <a:xfrm>
          <a:off x="6921500" y="1273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168439</xdr:rowOff>
    </xdr:from>
    <xdr:ext cx="534377"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6705111" y="1251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131877</xdr:rowOff>
    </xdr:from>
    <xdr:to>
      <xdr:col>55</xdr:col>
      <xdr:colOff>50800</xdr:colOff>
      <xdr:row>78</xdr:row>
      <xdr:rowOff>62027</xdr:rowOff>
    </xdr:to>
    <xdr:sp macro="" textlink="">
      <xdr:nvSpPr>
        <xdr:cNvPr id="427" name="楕円 426">
          <a:extLst>
            <a:ext uri="{FF2B5EF4-FFF2-40B4-BE49-F238E27FC236}">
              <a16:creationId xmlns:a16="http://schemas.microsoft.com/office/drawing/2014/main" xmlns="" id="{00000000-0008-0000-0600-0000AB010000}"/>
            </a:ext>
          </a:extLst>
        </xdr:cNvPr>
        <xdr:cNvSpPr/>
      </xdr:nvSpPr>
      <xdr:spPr>
        <a:xfrm>
          <a:off x="10426700" y="1333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46804</xdr:rowOff>
    </xdr:from>
    <xdr:ext cx="469744" cy="259045"/>
    <xdr:sp macro="" textlink="">
      <xdr:nvSpPr>
        <xdr:cNvPr id="428" name="普通建設事業費 （ うち新規整備　）該当値テキスト">
          <a:extLst>
            <a:ext uri="{FF2B5EF4-FFF2-40B4-BE49-F238E27FC236}">
              <a16:creationId xmlns:a16="http://schemas.microsoft.com/office/drawing/2014/main" xmlns="" id="{00000000-0008-0000-0600-0000AC010000}"/>
            </a:ext>
          </a:extLst>
        </xdr:cNvPr>
        <xdr:cNvSpPr txBox="1"/>
      </xdr:nvSpPr>
      <xdr:spPr>
        <a:xfrm>
          <a:off x="10528300" y="13248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130003</xdr:rowOff>
    </xdr:from>
    <xdr:to>
      <xdr:col>50</xdr:col>
      <xdr:colOff>165100</xdr:colOff>
      <xdr:row>77</xdr:row>
      <xdr:rowOff>60153</xdr:rowOff>
    </xdr:to>
    <xdr:sp macro="" textlink="">
      <xdr:nvSpPr>
        <xdr:cNvPr id="429" name="楕円 428">
          <a:extLst>
            <a:ext uri="{FF2B5EF4-FFF2-40B4-BE49-F238E27FC236}">
              <a16:creationId xmlns:a16="http://schemas.microsoft.com/office/drawing/2014/main" xmlns="" id="{00000000-0008-0000-0600-0000AD010000}"/>
            </a:ext>
          </a:extLst>
        </xdr:cNvPr>
        <xdr:cNvSpPr/>
      </xdr:nvSpPr>
      <xdr:spPr>
        <a:xfrm>
          <a:off x="9588500" y="1316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51280</xdr:rowOff>
    </xdr:from>
    <xdr:ext cx="469744"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9404428" y="13252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96901</xdr:rowOff>
    </xdr:from>
    <xdr:to>
      <xdr:col>46</xdr:col>
      <xdr:colOff>38100</xdr:colOff>
      <xdr:row>78</xdr:row>
      <xdr:rowOff>27051</xdr:rowOff>
    </xdr:to>
    <xdr:sp macro="" textlink="">
      <xdr:nvSpPr>
        <xdr:cNvPr id="431" name="楕円 430">
          <a:extLst>
            <a:ext uri="{FF2B5EF4-FFF2-40B4-BE49-F238E27FC236}">
              <a16:creationId xmlns:a16="http://schemas.microsoft.com/office/drawing/2014/main" xmlns="" id="{00000000-0008-0000-0600-0000AF010000}"/>
            </a:ext>
          </a:extLst>
        </xdr:cNvPr>
        <xdr:cNvSpPr/>
      </xdr:nvSpPr>
      <xdr:spPr>
        <a:xfrm>
          <a:off x="8699500" y="1329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18178</xdr:rowOff>
    </xdr:from>
    <xdr:ext cx="469744" cy="259045"/>
    <xdr:sp macro="" textlink="">
      <xdr:nvSpPr>
        <xdr:cNvPr id="432" name="テキスト ボックス 431">
          <a:extLst>
            <a:ext uri="{FF2B5EF4-FFF2-40B4-BE49-F238E27FC236}">
              <a16:creationId xmlns:a16="http://schemas.microsoft.com/office/drawing/2014/main" xmlns="" id="{00000000-0008-0000-0600-0000B0010000}"/>
            </a:ext>
          </a:extLst>
        </xdr:cNvPr>
        <xdr:cNvSpPr txBox="1"/>
      </xdr:nvSpPr>
      <xdr:spPr>
        <a:xfrm>
          <a:off x="8515428" y="1339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18400</xdr:rowOff>
    </xdr:from>
    <xdr:to>
      <xdr:col>41</xdr:col>
      <xdr:colOff>101600</xdr:colOff>
      <xdr:row>77</xdr:row>
      <xdr:rowOff>120000</xdr:rowOff>
    </xdr:to>
    <xdr:sp macro="" textlink="">
      <xdr:nvSpPr>
        <xdr:cNvPr id="433" name="楕円 432">
          <a:extLst>
            <a:ext uri="{FF2B5EF4-FFF2-40B4-BE49-F238E27FC236}">
              <a16:creationId xmlns:a16="http://schemas.microsoft.com/office/drawing/2014/main" xmlns="" id="{00000000-0008-0000-0600-0000B1010000}"/>
            </a:ext>
          </a:extLst>
        </xdr:cNvPr>
        <xdr:cNvSpPr/>
      </xdr:nvSpPr>
      <xdr:spPr>
        <a:xfrm>
          <a:off x="7810500" y="1322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111127</xdr:rowOff>
    </xdr:from>
    <xdr:ext cx="469744" cy="259045"/>
    <xdr:sp macro="" textlink="">
      <xdr:nvSpPr>
        <xdr:cNvPr id="434" name="テキスト ボックス 433">
          <a:extLst>
            <a:ext uri="{FF2B5EF4-FFF2-40B4-BE49-F238E27FC236}">
              <a16:creationId xmlns:a16="http://schemas.microsoft.com/office/drawing/2014/main" xmlns="" id="{00000000-0008-0000-0600-0000B2010000}"/>
            </a:ext>
          </a:extLst>
        </xdr:cNvPr>
        <xdr:cNvSpPr txBox="1"/>
      </xdr:nvSpPr>
      <xdr:spPr>
        <a:xfrm>
          <a:off x="7626428" y="1331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31614</xdr:rowOff>
    </xdr:from>
    <xdr:to>
      <xdr:col>36</xdr:col>
      <xdr:colOff>165100</xdr:colOff>
      <xdr:row>77</xdr:row>
      <xdr:rowOff>133214</xdr:rowOff>
    </xdr:to>
    <xdr:sp macro="" textlink="">
      <xdr:nvSpPr>
        <xdr:cNvPr id="435" name="楕円 434">
          <a:extLst>
            <a:ext uri="{FF2B5EF4-FFF2-40B4-BE49-F238E27FC236}">
              <a16:creationId xmlns:a16="http://schemas.microsoft.com/office/drawing/2014/main" xmlns="" id="{00000000-0008-0000-0600-0000B3010000}"/>
            </a:ext>
          </a:extLst>
        </xdr:cNvPr>
        <xdr:cNvSpPr/>
      </xdr:nvSpPr>
      <xdr:spPr>
        <a:xfrm>
          <a:off x="6921500" y="1323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124341</xdr:rowOff>
    </xdr:from>
    <xdr:ext cx="469744" cy="259045"/>
    <xdr:sp macro="" textlink="">
      <xdr:nvSpPr>
        <xdr:cNvPr id="436" name="テキスト ボックス 435">
          <a:extLst>
            <a:ext uri="{FF2B5EF4-FFF2-40B4-BE49-F238E27FC236}">
              <a16:creationId xmlns:a16="http://schemas.microsoft.com/office/drawing/2014/main" xmlns="" id="{00000000-0008-0000-0600-0000B4010000}"/>
            </a:ext>
          </a:extLst>
        </xdr:cNvPr>
        <xdr:cNvSpPr txBox="1"/>
      </xdr:nvSpPr>
      <xdr:spPr>
        <a:xfrm>
          <a:off x="6737428" y="1332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xmlns=""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xmlns=""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xmlns=""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xmlns=""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xmlns=""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xmlns=""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xmlns="" id="{00000000-0008-0000-06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xmlns="" id="{00000000-0008-0000-06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xmlns="" id="{00000000-0008-0000-06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xmlns="" id="{00000000-0008-0000-06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xmlns="" id="{00000000-0008-0000-06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6" name="テキスト ボックス 455">
          <a:extLst>
            <a:ext uri="{FF2B5EF4-FFF2-40B4-BE49-F238E27FC236}">
              <a16:creationId xmlns:a16="http://schemas.microsoft.com/office/drawing/2014/main" xmlns="" id="{00000000-0008-0000-0600-0000C8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xmlns="" id="{00000000-0008-0000-06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8" name="テキスト ボックス 457">
          <a:extLst>
            <a:ext uri="{FF2B5EF4-FFF2-40B4-BE49-F238E27FC236}">
              <a16:creationId xmlns:a16="http://schemas.microsoft.com/office/drawing/2014/main" xmlns="" id="{00000000-0008-0000-0600-0000CA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0" name="テキスト ボックス 459">
          <a:extLst>
            <a:ext uri="{FF2B5EF4-FFF2-40B4-BE49-F238E27FC236}">
              <a16:creationId xmlns:a16="http://schemas.microsoft.com/office/drawing/2014/main" xmlns="" id="{00000000-0008-0000-0600-0000CC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xmlns=""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48489</xdr:rowOff>
    </xdr:from>
    <xdr:to>
      <xdr:col>54</xdr:col>
      <xdr:colOff>189865</xdr:colOff>
      <xdr:row>99</xdr:row>
      <xdr:rowOff>6491</xdr:rowOff>
    </xdr:to>
    <xdr:cxnSp macro="">
      <xdr:nvCxnSpPr>
        <xdr:cNvPr id="462" name="直線コネクタ 461">
          <a:extLst>
            <a:ext uri="{FF2B5EF4-FFF2-40B4-BE49-F238E27FC236}">
              <a16:creationId xmlns:a16="http://schemas.microsoft.com/office/drawing/2014/main" xmlns="" id="{00000000-0008-0000-0600-0000CE010000}"/>
            </a:ext>
          </a:extLst>
        </xdr:cNvPr>
        <xdr:cNvCxnSpPr/>
      </xdr:nvCxnSpPr>
      <xdr:spPr>
        <a:xfrm flipV="1">
          <a:off x="10475595" y="15650439"/>
          <a:ext cx="1270" cy="1329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10318</xdr:rowOff>
    </xdr:from>
    <xdr:ext cx="469744" cy="259045"/>
    <xdr:sp macro="" textlink="">
      <xdr:nvSpPr>
        <xdr:cNvPr id="463" name="普通建設事業費 （ うち更新整備　）最小値テキスト">
          <a:extLst>
            <a:ext uri="{FF2B5EF4-FFF2-40B4-BE49-F238E27FC236}">
              <a16:creationId xmlns:a16="http://schemas.microsoft.com/office/drawing/2014/main" xmlns="" id="{00000000-0008-0000-0600-0000CF010000}"/>
            </a:ext>
          </a:extLst>
        </xdr:cNvPr>
        <xdr:cNvSpPr txBox="1"/>
      </xdr:nvSpPr>
      <xdr:spPr>
        <a:xfrm>
          <a:off x="10528300" y="1698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6491</xdr:rowOff>
    </xdr:from>
    <xdr:to>
      <xdr:col>55</xdr:col>
      <xdr:colOff>88900</xdr:colOff>
      <xdr:row>99</xdr:row>
      <xdr:rowOff>6491</xdr:rowOff>
    </xdr:to>
    <xdr:cxnSp macro="">
      <xdr:nvCxnSpPr>
        <xdr:cNvPr id="464" name="直線コネクタ 463">
          <a:extLst>
            <a:ext uri="{FF2B5EF4-FFF2-40B4-BE49-F238E27FC236}">
              <a16:creationId xmlns:a16="http://schemas.microsoft.com/office/drawing/2014/main" xmlns="" id="{00000000-0008-0000-0600-0000D0010000}"/>
            </a:ext>
          </a:extLst>
        </xdr:cNvPr>
        <xdr:cNvCxnSpPr/>
      </xdr:nvCxnSpPr>
      <xdr:spPr>
        <a:xfrm>
          <a:off x="10388600" y="16980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166616</xdr:rowOff>
    </xdr:from>
    <xdr:ext cx="534377" cy="259045"/>
    <xdr:sp macro="" textlink="">
      <xdr:nvSpPr>
        <xdr:cNvPr id="465" name="普通建設事業費 （ うち更新整備　）最大値テキスト">
          <a:extLst>
            <a:ext uri="{FF2B5EF4-FFF2-40B4-BE49-F238E27FC236}">
              <a16:creationId xmlns:a16="http://schemas.microsoft.com/office/drawing/2014/main" xmlns="" id="{00000000-0008-0000-0600-0000D1010000}"/>
            </a:ext>
          </a:extLst>
        </xdr:cNvPr>
        <xdr:cNvSpPr txBox="1"/>
      </xdr:nvSpPr>
      <xdr:spPr>
        <a:xfrm>
          <a:off x="10528300" y="1542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48489</xdr:rowOff>
    </xdr:from>
    <xdr:to>
      <xdr:col>55</xdr:col>
      <xdr:colOff>88900</xdr:colOff>
      <xdr:row>91</xdr:row>
      <xdr:rowOff>48489</xdr:rowOff>
    </xdr:to>
    <xdr:cxnSp macro="">
      <xdr:nvCxnSpPr>
        <xdr:cNvPr id="466" name="直線コネクタ 465">
          <a:extLst>
            <a:ext uri="{FF2B5EF4-FFF2-40B4-BE49-F238E27FC236}">
              <a16:creationId xmlns:a16="http://schemas.microsoft.com/office/drawing/2014/main" xmlns="" id="{00000000-0008-0000-0600-0000D2010000}"/>
            </a:ext>
          </a:extLst>
        </xdr:cNvPr>
        <xdr:cNvCxnSpPr/>
      </xdr:nvCxnSpPr>
      <xdr:spPr>
        <a:xfrm>
          <a:off x="10388600" y="1565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100707</xdr:rowOff>
    </xdr:from>
    <xdr:to>
      <xdr:col>55</xdr:col>
      <xdr:colOff>0</xdr:colOff>
      <xdr:row>97</xdr:row>
      <xdr:rowOff>85032</xdr:rowOff>
    </xdr:to>
    <xdr:cxnSp macro="">
      <xdr:nvCxnSpPr>
        <xdr:cNvPr id="467" name="直線コネクタ 466">
          <a:extLst>
            <a:ext uri="{FF2B5EF4-FFF2-40B4-BE49-F238E27FC236}">
              <a16:creationId xmlns:a16="http://schemas.microsoft.com/office/drawing/2014/main" xmlns="" id="{00000000-0008-0000-0600-0000D3010000}"/>
            </a:ext>
          </a:extLst>
        </xdr:cNvPr>
        <xdr:cNvCxnSpPr/>
      </xdr:nvCxnSpPr>
      <xdr:spPr>
        <a:xfrm>
          <a:off x="9639300" y="16559907"/>
          <a:ext cx="838200" cy="155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154460</xdr:rowOff>
    </xdr:from>
    <xdr:ext cx="534377" cy="259045"/>
    <xdr:sp macro="" textlink="">
      <xdr:nvSpPr>
        <xdr:cNvPr id="468" name="普通建設事業費 （ うち更新整備　）平均値テキスト">
          <a:extLst>
            <a:ext uri="{FF2B5EF4-FFF2-40B4-BE49-F238E27FC236}">
              <a16:creationId xmlns:a16="http://schemas.microsoft.com/office/drawing/2014/main" xmlns="" id="{00000000-0008-0000-0600-0000D4010000}"/>
            </a:ext>
          </a:extLst>
        </xdr:cNvPr>
        <xdr:cNvSpPr txBox="1"/>
      </xdr:nvSpPr>
      <xdr:spPr>
        <a:xfrm>
          <a:off x="10528300" y="16270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131583</xdr:rowOff>
    </xdr:from>
    <xdr:to>
      <xdr:col>55</xdr:col>
      <xdr:colOff>50800</xdr:colOff>
      <xdr:row>96</xdr:row>
      <xdr:rowOff>61733</xdr:rowOff>
    </xdr:to>
    <xdr:sp macro="" textlink="">
      <xdr:nvSpPr>
        <xdr:cNvPr id="469" name="フローチャート: 判断 468">
          <a:extLst>
            <a:ext uri="{FF2B5EF4-FFF2-40B4-BE49-F238E27FC236}">
              <a16:creationId xmlns:a16="http://schemas.microsoft.com/office/drawing/2014/main" xmlns="" id="{00000000-0008-0000-0600-0000D5010000}"/>
            </a:ext>
          </a:extLst>
        </xdr:cNvPr>
        <xdr:cNvSpPr/>
      </xdr:nvSpPr>
      <xdr:spPr>
        <a:xfrm>
          <a:off x="10426700" y="16419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100707</xdr:rowOff>
    </xdr:from>
    <xdr:to>
      <xdr:col>50</xdr:col>
      <xdr:colOff>114300</xdr:colOff>
      <xdr:row>96</xdr:row>
      <xdr:rowOff>112660</xdr:rowOff>
    </xdr:to>
    <xdr:cxnSp macro="">
      <xdr:nvCxnSpPr>
        <xdr:cNvPr id="470" name="直線コネクタ 469">
          <a:extLst>
            <a:ext uri="{FF2B5EF4-FFF2-40B4-BE49-F238E27FC236}">
              <a16:creationId xmlns:a16="http://schemas.microsoft.com/office/drawing/2014/main" xmlns="" id="{00000000-0008-0000-0600-0000D6010000}"/>
            </a:ext>
          </a:extLst>
        </xdr:cNvPr>
        <xdr:cNvCxnSpPr/>
      </xdr:nvCxnSpPr>
      <xdr:spPr>
        <a:xfrm flipV="1">
          <a:off x="8750300" y="16559907"/>
          <a:ext cx="889000" cy="1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9314</xdr:rowOff>
    </xdr:from>
    <xdr:to>
      <xdr:col>50</xdr:col>
      <xdr:colOff>165100</xdr:colOff>
      <xdr:row>95</xdr:row>
      <xdr:rowOff>110914</xdr:rowOff>
    </xdr:to>
    <xdr:sp macro="" textlink="">
      <xdr:nvSpPr>
        <xdr:cNvPr id="471" name="フローチャート: 判断 470">
          <a:extLst>
            <a:ext uri="{FF2B5EF4-FFF2-40B4-BE49-F238E27FC236}">
              <a16:creationId xmlns:a16="http://schemas.microsoft.com/office/drawing/2014/main" xmlns="" id="{00000000-0008-0000-0600-0000D7010000}"/>
            </a:ext>
          </a:extLst>
        </xdr:cNvPr>
        <xdr:cNvSpPr/>
      </xdr:nvSpPr>
      <xdr:spPr>
        <a:xfrm>
          <a:off x="9588500" y="16297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127441</xdr:rowOff>
    </xdr:from>
    <xdr:ext cx="534377"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9372111" y="1607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112660</xdr:rowOff>
    </xdr:from>
    <xdr:to>
      <xdr:col>45</xdr:col>
      <xdr:colOff>177800</xdr:colOff>
      <xdr:row>97</xdr:row>
      <xdr:rowOff>125788</xdr:rowOff>
    </xdr:to>
    <xdr:cxnSp macro="">
      <xdr:nvCxnSpPr>
        <xdr:cNvPr id="473" name="直線コネクタ 472">
          <a:extLst>
            <a:ext uri="{FF2B5EF4-FFF2-40B4-BE49-F238E27FC236}">
              <a16:creationId xmlns:a16="http://schemas.microsoft.com/office/drawing/2014/main" xmlns="" id="{00000000-0008-0000-0600-0000D9010000}"/>
            </a:ext>
          </a:extLst>
        </xdr:cNvPr>
        <xdr:cNvCxnSpPr/>
      </xdr:nvCxnSpPr>
      <xdr:spPr>
        <a:xfrm flipV="1">
          <a:off x="7861300" y="16571860"/>
          <a:ext cx="889000" cy="18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48209</xdr:rowOff>
    </xdr:from>
    <xdr:to>
      <xdr:col>46</xdr:col>
      <xdr:colOff>38100</xdr:colOff>
      <xdr:row>95</xdr:row>
      <xdr:rowOff>149809</xdr:rowOff>
    </xdr:to>
    <xdr:sp macro="" textlink="">
      <xdr:nvSpPr>
        <xdr:cNvPr id="474" name="フローチャート: 判断 473">
          <a:extLst>
            <a:ext uri="{FF2B5EF4-FFF2-40B4-BE49-F238E27FC236}">
              <a16:creationId xmlns:a16="http://schemas.microsoft.com/office/drawing/2014/main" xmlns="" id="{00000000-0008-0000-0600-0000DA010000}"/>
            </a:ext>
          </a:extLst>
        </xdr:cNvPr>
        <xdr:cNvSpPr/>
      </xdr:nvSpPr>
      <xdr:spPr>
        <a:xfrm>
          <a:off x="8699500" y="16335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166336</xdr:rowOff>
    </xdr:from>
    <xdr:ext cx="534377"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8483111" y="1611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63609</xdr:rowOff>
    </xdr:from>
    <xdr:to>
      <xdr:col>41</xdr:col>
      <xdr:colOff>50800</xdr:colOff>
      <xdr:row>97</xdr:row>
      <xdr:rowOff>125788</xdr:rowOff>
    </xdr:to>
    <xdr:cxnSp macro="">
      <xdr:nvCxnSpPr>
        <xdr:cNvPr id="476" name="直線コネクタ 475">
          <a:extLst>
            <a:ext uri="{FF2B5EF4-FFF2-40B4-BE49-F238E27FC236}">
              <a16:creationId xmlns:a16="http://schemas.microsoft.com/office/drawing/2014/main" xmlns="" id="{00000000-0008-0000-0600-0000DC010000}"/>
            </a:ext>
          </a:extLst>
        </xdr:cNvPr>
        <xdr:cNvCxnSpPr/>
      </xdr:nvCxnSpPr>
      <xdr:spPr>
        <a:xfrm>
          <a:off x="6972300" y="16522809"/>
          <a:ext cx="889000" cy="23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12254</xdr:rowOff>
    </xdr:from>
    <xdr:to>
      <xdr:col>41</xdr:col>
      <xdr:colOff>101600</xdr:colOff>
      <xdr:row>96</xdr:row>
      <xdr:rowOff>113854</xdr:rowOff>
    </xdr:to>
    <xdr:sp macro="" textlink="">
      <xdr:nvSpPr>
        <xdr:cNvPr id="477" name="フローチャート: 判断 476">
          <a:extLst>
            <a:ext uri="{FF2B5EF4-FFF2-40B4-BE49-F238E27FC236}">
              <a16:creationId xmlns:a16="http://schemas.microsoft.com/office/drawing/2014/main" xmlns="" id="{00000000-0008-0000-0600-0000DD010000}"/>
            </a:ext>
          </a:extLst>
        </xdr:cNvPr>
        <xdr:cNvSpPr/>
      </xdr:nvSpPr>
      <xdr:spPr>
        <a:xfrm>
          <a:off x="7810500" y="1647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130381</xdr:rowOff>
    </xdr:from>
    <xdr:ext cx="534377"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7594111" y="1624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102518</xdr:rowOff>
    </xdr:from>
    <xdr:to>
      <xdr:col>36</xdr:col>
      <xdr:colOff>165100</xdr:colOff>
      <xdr:row>96</xdr:row>
      <xdr:rowOff>32668</xdr:rowOff>
    </xdr:to>
    <xdr:sp macro="" textlink="">
      <xdr:nvSpPr>
        <xdr:cNvPr id="479" name="フローチャート: 判断 478">
          <a:extLst>
            <a:ext uri="{FF2B5EF4-FFF2-40B4-BE49-F238E27FC236}">
              <a16:creationId xmlns:a16="http://schemas.microsoft.com/office/drawing/2014/main" xmlns="" id="{00000000-0008-0000-0600-0000DF010000}"/>
            </a:ext>
          </a:extLst>
        </xdr:cNvPr>
        <xdr:cNvSpPr/>
      </xdr:nvSpPr>
      <xdr:spPr>
        <a:xfrm>
          <a:off x="6921500" y="1639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49195</xdr:rowOff>
    </xdr:from>
    <xdr:ext cx="534377" cy="259045"/>
    <xdr:sp macro="" textlink="">
      <xdr:nvSpPr>
        <xdr:cNvPr id="480" name="テキスト ボックス 479">
          <a:extLst>
            <a:ext uri="{FF2B5EF4-FFF2-40B4-BE49-F238E27FC236}">
              <a16:creationId xmlns:a16="http://schemas.microsoft.com/office/drawing/2014/main" xmlns="" id="{00000000-0008-0000-0600-0000E0010000}"/>
            </a:ext>
          </a:extLst>
        </xdr:cNvPr>
        <xdr:cNvSpPr txBox="1"/>
      </xdr:nvSpPr>
      <xdr:spPr>
        <a:xfrm>
          <a:off x="6705111" y="1616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xmlns=""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34232</xdr:rowOff>
    </xdr:from>
    <xdr:to>
      <xdr:col>55</xdr:col>
      <xdr:colOff>50800</xdr:colOff>
      <xdr:row>97</xdr:row>
      <xdr:rowOff>135832</xdr:rowOff>
    </xdr:to>
    <xdr:sp macro="" textlink="">
      <xdr:nvSpPr>
        <xdr:cNvPr id="486" name="楕円 485">
          <a:extLst>
            <a:ext uri="{FF2B5EF4-FFF2-40B4-BE49-F238E27FC236}">
              <a16:creationId xmlns:a16="http://schemas.microsoft.com/office/drawing/2014/main" xmlns="" id="{00000000-0008-0000-0600-0000E6010000}"/>
            </a:ext>
          </a:extLst>
        </xdr:cNvPr>
        <xdr:cNvSpPr/>
      </xdr:nvSpPr>
      <xdr:spPr>
        <a:xfrm>
          <a:off x="10426700" y="1666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12659</xdr:rowOff>
    </xdr:from>
    <xdr:ext cx="534377" cy="259045"/>
    <xdr:sp macro="" textlink="">
      <xdr:nvSpPr>
        <xdr:cNvPr id="487" name="普通建設事業費 （ うち更新整備　）該当値テキスト">
          <a:extLst>
            <a:ext uri="{FF2B5EF4-FFF2-40B4-BE49-F238E27FC236}">
              <a16:creationId xmlns:a16="http://schemas.microsoft.com/office/drawing/2014/main" xmlns="" id="{00000000-0008-0000-0600-0000E7010000}"/>
            </a:ext>
          </a:extLst>
        </xdr:cNvPr>
        <xdr:cNvSpPr txBox="1"/>
      </xdr:nvSpPr>
      <xdr:spPr>
        <a:xfrm>
          <a:off x="10528300" y="1664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49907</xdr:rowOff>
    </xdr:from>
    <xdr:to>
      <xdr:col>50</xdr:col>
      <xdr:colOff>165100</xdr:colOff>
      <xdr:row>96</xdr:row>
      <xdr:rowOff>151507</xdr:rowOff>
    </xdr:to>
    <xdr:sp macro="" textlink="">
      <xdr:nvSpPr>
        <xdr:cNvPr id="488" name="楕円 487">
          <a:extLst>
            <a:ext uri="{FF2B5EF4-FFF2-40B4-BE49-F238E27FC236}">
              <a16:creationId xmlns:a16="http://schemas.microsoft.com/office/drawing/2014/main" xmlns="" id="{00000000-0008-0000-0600-0000E8010000}"/>
            </a:ext>
          </a:extLst>
        </xdr:cNvPr>
        <xdr:cNvSpPr/>
      </xdr:nvSpPr>
      <xdr:spPr>
        <a:xfrm>
          <a:off x="9588500" y="1650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142634</xdr:rowOff>
    </xdr:from>
    <xdr:ext cx="534377" cy="259045"/>
    <xdr:sp macro="" textlink="">
      <xdr:nvSpPr>
        <xdr:cNvPr id="489" name="テキスト ボックス 488">
          <a:extLst>
            <a:ext uri="{FF2B5EF4-FFF2-40B4-BE49-F238E27FC236}">
              <a16:creationId xmlns:a16="http://schemas.microsoft.com/office/drawing/2014/main" xmlns="" id="{00000000-0008-0000-0600-0000E9010000}"/>
            </a:ext>
          </a:extLst>
        </xdr:cNvPr>
        <xdr:cNvSpPr txBox="1"/>
      </xdr:nvSpPr>
      <xdr:spPr>
        <a:xfrm>
          <a:off x="9372111" y="1660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61860</xdr:rowOff>
    </xdr:from>
    <xdr:to>
      <xdr:col>46</xdr:col>
      <xdr:colOff>38100</xdr:colOff>
      <xdr:row>96</xdr:row>
      <xdr:rowOff>163460</xdr:rowOff>
    </xdr:to>
    <xdr:sp macro="" textlink="">
      <xdr:nvSpPr>
        <xdr:cNvPr id="490" name="楕円 489">
          <a:extLst>
            <a:ext uri="{FF2B5EF4-FFF2-40B4-BE49-F238E27FC236}">
              <a16:creationId xmlns:a16="http://schemas.microsoft.com/office/drawing/2014/main" xmlns="" id="{00000000-0008-0000-0600-0000EA010000}"/>
            </a:ext>
          </a:extLst>
        </xdr:cNvPr>
        <xdr:cNvSpPr/>
      </xdr:nvSpPr>
      <xdr:spPr>
        <a:xfrm>
          <a:off x="8699500" y="1652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154587</xdr:rowOff>
    </xdr:from>
    <xdr:ext cx="534377" cy="259045"/>
    <xdr:sp macro="" textlink="">
      <xdr:nvSpPr>
        <xdr:cNvPr id="491" name="テキスト ボックス 490">
          <a:extLst>
            <a:ext uri="{FF2B5EF4-FFF2-40B4-BE49-F238E27FC236}">
              <a16:creationId xmlns:a16="http://schemas.microsoft.com/office/drawing/2014/main" xmlns="" id="{00000000-0008-0000-0600-0000EB010000}"/>
            </a:ext>
          </a:extLst>
        </xdr:cNvPr>
        <xdr:cNvSpPr txBox="1"/>
      </xdr:nvSpPr>
      <xdr:spPr>
        <a:xfrm>
          <a:off x="8483111" y="16613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74988</xdr:rowOff>
    </xdr:from>
    <xdr:to>
      <xdr:col>41</xdr:col>
      <xdr:colOff>101600</xdr:colOff>
      <xdr:row>98</xdr:row>
      <xdr:rowOff>5138</xdr:rowOff>
    </xdr:to>
    <xdr:sp macro="" textlink="">
      <xdr:nvSpPr>
        <xdr:cNvPr id="492" name="楕円 491">
          <a:extLst>
            <a:ext uri="{FF2B5EF4-FFF2-40B4-BE49-F238E27FC236}">
              <a16:creationId xmlns:a16="http://schemas.microsoft.com/office/drawing/2014/main" xmlns="" id="{00000000-0008-0000-0600-0000EC010000}"/>
            </a:ext>
          </a:extLst>
        </xdr:cNvPr>
        <xdr:cNvSpPr/>
      </xdr:nvSpPr>
      <xdr:spPr>
        <a:xfrm>
          <a:off x="7810500" y="167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97</xdr:row>
      <xdr:rowOff>167715</xdr:rowOff>
    </xdr:from>
    <xdr:ext cx="469744" cy="259045"/>
    <xdr:sp macro="" textlink="">
      <xdr:nvSpPr>
        <xdr:cNvPr id="493" name="テキスト ボックス 492">
          <a:extLst>
            <a:ext uri="{FF2B5EF4-FFF2-40B4-BE49-F238E27FC236}">
              <a16:creationId xmlns:a16="http://schemas.microsoft.com/office/drawing/2014/main" xmlns="" id="{00000000-0008-0000-0600-0000ED010000}"/>
            </a:ext>
          </a:extLst>
        </xdr:cNvPr>
        <xdr:cNvSpPr txBox="1"/>
      </xdr:nvSpPr>
      <xdr:spPr>
        <a:xfrm>
          <a:off x="7626428" y="1679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12809</xdr:rowOff>
    </xdr:from>
    <xdr:to>
      <xdr:col>36</xdr:col>
      <xdr:colOff>165100</xdr:colOff>
      <xdr:row>96</xdr:row>
      <xdr:rowOff>114409</xdr:rowOff>
    </xdr:to>
    <xdr:sp macro="" textlink="">
      <xdr:nvSpPr>
        <xdr:cNvPr id="494" name="楕円 493">
          <a:extLst>
            <a:ext uri="{FF2B5EF4-FFF2-40B4-BE49-F238E27FC236}">
              <a16:creationId xmlns:a16="http://schemas.microsoft.com/office/drawing/2014/main" xmlns="" id="{00000000-0008-0000-0600-0000EE010000}"/>
            </a:ext>
          </a:extLst>
        </xdr:cNvPr>
        <xdr:cNvSpPr/>
      </xdr:nvSpPr>
      <xdr:spPr>
        <a:xfrm>
          <a:off x="6921500" y="1647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105536</xdr:rowOff>
    </xdr:from>
    <xdr:ext cx="534377" cy="259045"/>
    <xdr:sp macro="" textlink="">
      <xdr:nvSpPr>
        <xdr:cNvPr id="495" name="テキスト ボックス 494">
          <a:extLst>
            <a:ext uri="{FF2B5EF4-FFF2-40B4-BE49-F238E27FC236}">
              <a16:creationId xmlns:a16="http://schemas.microsoft.com/office/drawing/2014/main" xmlns="" id="{00000000-0008-0000-0600-0000EF010000}"/>
            </a:ext>
          </a:extLst>
        </xdr:cNvPr>
        <xdr:cNvSpPr txBox="1"/>
      </xdr:nvSpPr>
      <xdr:spPr>
        <a:xfrm>
          <a:off x="6705111" y="1656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xmlns=""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xmlns=""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xmlns=""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xmlns=""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xmlns=""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xmlns=""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xmlns=""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xmlns=""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xmlns=""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xmlns="" id="{00000000-0008-0000-06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xmlns=""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xmlns="" id="{00000000-0008-0000-06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xmlns=""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xmlns="" id="{00000000-0008-0000-06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xmlns=""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xmlns=""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xmlns=""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126578</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xmlns="" id="{00000000-0008-0000-0600-000005020000}"/>
            </a:ext>
          </a:extLst>
        </xdr:cNvPr>
        <xdr:cNvCxnSpPr/>
      </xdr:nvCxnSpPr>
      <xdr:spPr>
        <a:xfrm flipV="1">
          <a:off x="16317595" y="5270078"/>
          <a:ext cx="1269" cy="138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13184</xdr:rowOff>
    </xdr:from>
    <xdr:ext cx="249299" cy="259045"/>
    <xdr:sp macro="" textlink="">
      <xdr:nvSpPr>
        <xdr:cNvPr id="518" name="災害復旧事業費最小値テキスト">
          <a:extLst>
            <a:ext uri="{FF2B5EF4-FFF2-40B4-BE49-F238E27FC236}">
              <a16:creationId xmlns:a16="http://schemas.microsoft.com/office/drawing/2014/main" xmlns="" id="{00000000-0008-0000-0600-000006020000}"/>
            </a:ext>
          </a:extLst>
        </xdr:cNvPr>
        <xdr:cNvSpPr txBox="1"/>
      </xdr:nvSpPr>
      <xdr:spPr>
        <a:xfrm>
          <a:off x="16370300" y="669973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73255</xdr:rowOff>
    </xdr:from>
    <xdr:ext cx="534377" cy="259045"/>
    <xdr:sp macro="" textlink="">
      <xdr:nvSpPr>
        <xdr:cNvPr id="520" name="災害復旧事業費最大値テキスト">
          <a:extLst>
            <a:ext uri="{FF2B5EF4-FFF2-40B4-BE49-F238E27FC236}">
              <a16:creationId xmlns:a16="http://schemas.microsoft.com/office/drawing/2014/main" xmlns="" id="{00000000-0008-0000-0600-000008020000}"/>
            </a:ext>
          </a:extLst>
        </xdr:cNvPr>
        <xdr:cNvSpPr txBox="1"/>
      </xdr:nvSpPr>
      <xdr:spPr>
        <a:xfrm>
          <a:off x="16370300" y="504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126578</xdr:rowOff>
    </xdr:from>
    <xdr:to>
      <xdr:col>86</xdr:col>
      <xdr:colOff>25400</xdr:colOff>
      <xdr:row>30</xdr:row>
      <xdr:rowOff>126578</xdr:rowOff>
    </xdr:to>
    <xdr:cxnSp macro="">
      <xdr:nvCxnSpPr>
        <xdr:cNvPr id="521" name="直線コネクタ 520">
          <a:extLst>
            <a:ext uri="{FF2B5EF4-FFF2-40B4-BE49-F238E27FC236}">
              <a16:creationId xmlns:a16="http://schemas.microsoft.com/office/drawing/2014/main" xmlns="" id="{00000000-0008-0000-0600-000009020000}"/>
            </a:ext>
          </a:extLst>
        </xdr:cNvPr>
        <xdr:cNvCxnSpPr/>
      </xdr:nvCxnSpPr>
      <xdr:spPr>
        <a:xfrm>
          <a:off x="16230600" y="527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95717</xdr:rowOff>
    </xdr:from>
    <xdr:to>
      <xdr:col>85</xdr:col>
      <xdr:colOff>127000</xdr:colOff>
      <xdr:row>38</xdr:row>
      <xdr:rowOff>127219</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a:off x="15481300" y="6610817"/>
          <a:ext cx="838200" cy="3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57635</xdr:rowOff>
    </xdr:from>
    <xdr:ext cx="378565" cy="259045"/>
    <xdr:sp macro="" textlink="">
      <xdr:nvSpPr>
        <xdr:cNvPr id="523" name="災害復旧事業費平均値テキスト">
          <a:extLst>
            <a:ext uri="{FF2B5EF4-FFF2-40B4-BE49-F238E27FC236}">
              <a16:creationId xmlns:a16="http://schemas.microsoft.com/office/drawing/2014/main" xmlns="" id="{00000000-0008-0000-0600-00000B020000}"/>
            </a:ext>
          </a:extLst>
        </xdr:cNvPr>
        <xdr:cNvSpPr txBox="1"/>
      </xdr:nvSpPr>
      <xdr:spPr>
        <a:xfrm>
          <a:off x="16370300" y="65727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79208</xdr:rowOff>
    </xdr:from>
    <xdr:to>
      <xdr:col>85</xdr:col>
      <xdr:colOff>177800</xdr:colOff>
      <xdr:row>39</xdr:row>
      <xdr:rowOff>9358</xdr:rowOff>
    </xdr:to>
    <xdr:sp macro="" textlink="">
      <xdr:nvSpPr>
        <xdr:cNvPr id="524" name="フローチャート: 判断 523">
          <a:extLst>
            <a:ext uri="{FF2B5EF4-FFF2-40B4-BE49-F238E27FC236}">
              <a16:creationId xmlns:a16="http://schemas.microsoft.com/office/drawing/2014/main" xmlns="" id="{00000000-0008-0000-0600-00000C020000}"/>
            </a:ext>
          </a:extLst>
        </xdr:cNvPr>
        <xdr:cNvSpPr/>
      </xdr:nvSpPr>
      <xdr:spPr>
        <a:xfrm>
          <a:off x="16268700" y="659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95717</xdr:rowOff>
    </xdr:from>
    <xdr:to>
      <xdr:col>81</xdr:col>
      <xdr:colOff>50800</xdr:colOff>
      <xdr:row>38</xdr:row>
      <xdr:rowOff>133025</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flipV="1">
          <a:off x="14592300" y="6610817"/>
          <a:ext cx="889000" cy="3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9941</xdr:rowOff>
    </xdr:from>
    <xdr:to>
      <xdr:col>81</xdr:col>
      <xdr:colOff>101600</xdr:colOff>
      <xdr:row>38</xdr:row>
      <xdr:rowOff>111541</xdr:rowOff>
    </xdr:to>
    <xdr:sp macro="" textlink="">
      <xdr:nvSpPr>
        <xdr:cNvPr id="526" name="フローチャート: 判断 525">
          <a:extLst>
            <a:ext uri="{FF2B5EF4-FFF2-40B4-BE49-F238E27FC236}">
              <a16:creationId xmlns:a16="http://schemas.microsoft.com/office/drawing/2014/main" xmlns="" id="{00000000-0008-0000-0600-00000E020000}"/>
            </a:ext>
          </a:extLst>
        </xdr:cNvPr>
        <xdr:cNvSpPr/>
      </xdr:nvSpPr>
      <xdr:spPr>
        <a:xfrm>
          <a:off x="15430500" y="652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128069</xdr:rowOff>
    </xdr:from>
    <xdr:ext cx="469744"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5246428" y="630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109022</xdr:rowOff>
    </xdr:from>
    <xdr:to>
      <xdr:col>76</xdr:col>
      <xdr:colOff>114300</xdr:colOff>
      <xdr:row>38</xdr:row>
      <xdr:rowOff>133025</xdr:rowOff>
    </xdr:to>
    <xdr:cxnSp macro="">
      <xdr:nvCxnSpPr>
        <xdr:cNvPr id="528" name="直線コネクタ 527">
          <a:extLst>
            <a:ext uri="{FF2B5EF4-FFF2-40B4-BE49-F238E27FC236}">
              <a16:creationId xmlns:a16="http://schemas.microsoft.com/office/drawing/2014/main" xmlns="" id="{00000000-0008-0000-0600-000010020000}"/>
            </a:ext>
          </a:extLst>
        </xdr:cNvPr>
        <xdr:cNvCxnSpPr/>
      </xdr:nvCxnSpPr>
      <xdr:spPr>
        <a:xfrm>
          <a:off x="13703300" y="6624122"/>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128128</xdr:rowOff>
    </xdr:from>
    <xdr:to>
      <xdr:col>76</xdr:col>
      <xdr:colOff>165100</xdr:colOff>
      <xdr:row>38</xdr:row>
      <xdr:rowOff>58278</xdr:rowOff>
    </xdr:to>
    <xdr:sp macro="" textlink="">
      <xdr:nvSpPr>
        <xdr:cNvPr id="529" name="フローチャート: 判断 528">
          <a:extLst>
            <a:ext uri="{FF2B5EF4-FFF2-40B4-BE49-F238E27FC236}">
              <a16:creationId xmlns:a16="http://schemas.microsoft.com/office/drawing/2014/main" xmlns="" id="{00000000-0008-0000-0600-000011020000}"/>
            </a:ext>
          </a:extLst>
        </xdr:cNvPr>
        <xdr:cNvSpPr/>
      </xdr:nvSpPr>
      <xdr:spPr>
        <a:xfrm>
          <a:off x="14541500" y="647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74805</xdr:rowOff>
    </xdr:from>
    <xdr:ext cx="469744"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4357428" y="624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158903</xdr:rowOff>
    </xdr:from>
    <xdr:to>
      <xdr:col>71</xdr:col>
      <xdr:colOff>177800</xdr:colOff>
      <xdr:row>38</xdr:row>
      <xdr:rowOff>109022</xdr:rowOff>
    </xdr:to>
    <xdr:cxnSp macro="">
      <xdr:nvCxnSpPr>
        <xdr:cNvPr id="531" name="直線コネクタ 530">
          <a:extLst>
            <a:ext uri="{FF2B5EF4-FFF2-40B4-BE49-F238E27FC236}">
              <a16:creationId xmlns:a16="http://schemas.microsoft.com/office/drawing/2014/main" xmlns="" id="{00000000-0008-0000-0600-000013020000}"/>
            </a:ext>
          </a:extLst>
        </xdr:cNvPr>
        <xdr:cNvCxnSpPr/>
      </xdr:nvCxnSpPr>
      <xdr:spPr>
        <a:xfrm>
          <a:off x="12814300" y="6502553"/>
          <a:ext cx="889000" cy="12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75412</xdr:rowOff>
    </xdr:from>
    <xdr:to>
      <xdr:col>72</xdr:col>
      <xdr:colOff>38100</xdr:colOff>
      <xdr:row>39</xdr:row>
      <xdr:rowOff>5562</xdr:rowOff>
    </xdr:to>
    <xdr:sp macro="" textlink="">
      <xdr:nvSpPr>
        <xdr:cNvPr id="532" name="フローチャート: 判断 531">
          <a:extLst>
            <a:ext uri="{FF2B5EF4-FFF2-40B4-BE49-F238E27FC236}">
              <a16:creationId xmlns:a16="http://schemas.microsoft.com/office/drawing/2014/main" xmlns="" id="{00000000-0008-0000-0600-000014020000}"/>
            </a:ext>
          </a:extLst>
        </xdr:cNvPr>
        <xdr:cNvSpPr/>
      </xdr:nvSpPr>
      <xdr:spPr>
        <a:xfrm>
          <a:off x="13652500" y="6590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168139</xdr:rowOff>
    </xdr:from>
    <xdr:ext cx="378565"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3514017" y="6683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3495</xdr:rowOff>
    </xdr:from>
    <xdr:to>
      <xdr:col>67</xdr:col>
      <xdr:colOff>101600</xdr:colOff>
      <xdr:row>38</xdr:row>
      <xdr:rowOff>105095</xdr:rowOff>
    </xdr:to>
    <xdr:sp macro="" textlink="">
      <xdr:nvSpPr>
        <xdr:cNvPr id="534" name="フローチャート: 判断 533">
          <a:extLst>
            <a:ext uri="{FF2B5EF4-FFF2-40B4-BE49-F238E27FC236}">
              <a16:creationId xmlns:a16="http://schemas.microsoft.com/office/drawing/2014/main" xmlns="" id="{00000000-0008-0000-0600-000016020000}"/>
            </a:ext>
          </a:extLst>
        </xdr:cNvPr>
        <xdr:cNvSpPr/>
      </xdr:nvSpPr>
      <xdr:spPr>
        <a:xfrm>
          <a:off x="12763500" y="651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96222</xdr:rowOff>
    </xdr:from>
    <xdr:ext cx="469744"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2579428" y="661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xmlns=""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76419</xdr:rowOff>
    </xdr:from>
    <xdr:to>
      <xdr:col>85</xdr:col>
      <xdr:colOff>177800</xdr:colOff>
      <xdr:row>39</xdr:row>
      <xdr:rowOff>6569</xdr:rowOff>
    </xdr:to>
    <xdr:sp macro="" textlink="">
      <xdr:nvSpPr>
        <xdr:cNvPr id="541" name="楕円 540">
          <a:extLst>
            <a:ext uri="{FF2B5EF4-FFF2-40B4-BE49-F238E27FC236}">
              <a16:creationId xmlns:a16="http://schemas.microsoft.com/office/drawing/2014/main" xmlns="" id="{00000000-0008-0000-0600-00001D020000}"/>
            </a:ext>
          </a:extLst>
        </xdr:cNvPr>
        <xdr:cNvSpPr/>
      </xdr:nvSpPr>
      <xdr:spPr>
        <a:xfrm>
          <a:off x="16268700" y="659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35796</xdr:rowOff>
    </xdr:from>
    <xdr:ext cx="378565" cy="259045"/>
    <xdr:sp macro="" textlink="">
      <xdr:nvSpPr>
        <xdr:cNvPr id="542" name="災害復旧事業費該当値テキスト">
          <a:extLst>
            <a:ext uri="{FF2B5EF4-FFF2-40B4-BE49-F238E27FC236}">
              <a16:creationId xmlns:a16="http://schemas.microsoft.com/office/drawing/2014/main" xmlns="" id="{00000000-0008-0000-0600-00001E020000}"/>
            </a:ext>
          </a:extLst>
        </xdr:cNvPr>
        <xdr:cNvSpPr txBox="1"/>
      </xdr:nvSpPr>
      <xdr:spPr>
        <a:xfrm>
          <a:off x="16370300" y="6379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44917</xdr:rowOff>
    </xdr:from>
    <xdr:to>
      <xdr:col>81</xdr:col>
      <xdr:colOff>101600</xdr:colOff>
      <xdr:row>38</xdr:row>
      <xdr:rowOff>146517</xdr:rowOff>
    </xdr:to>
    <xdr:sp macro="" textlink="">
      <xdr:nvSpPr>
        <xdr:cNvPr id="543" name="楕円 542">
          <a:extLst>
            <a:ext uri="{FF2B5EF4-FFF2-40B4-BE49-F238E27FC236}">
              <a16:creationId xmlns:a16="http://schemas.microsoft.com/office/drawing/2014/main" xmlns="" id="{00000000-0008-0000-0600-00001F020000}"/>
            </a:ext>
          </a:extLst>
        </xdr:cNvPr>
        <xdr:cNvSpPr/>
      </xdr:nvSpPr>
      <xdr:spPr>
        <a:xfrm>
          <a:off x="15430500" y="656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137644</xdr:rowOff>
    </xdr:from>
    <xdr:ext cx="378565"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5292017" y="6652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82225</xdr:rowOff>
    </xdr:from>
    <xdr:to>
      <xdr:col>76</xdr:col>
      <xdr:colOff>165100</xdr:colOff>
      <xdr:row>39</xdr:row>
      <xdr:rowOff>12375</xdr:rowOff>
    </xdr:to>
    <xdr:sp macro="" textlink="">
      <xdr:nvSpPr>
        <xdr:cNvPr id="545" name="楕円 544">
          <a:extLst>
            <a:ext uri="{FF2B5EF4-FFF2-40B4-BE49-F238E27FC236}">
              <a16:creationId xmlns:a16="http://schemas.microsoft.com/office/drawing/2014/main" xmlns="" id="{00000000-0008-0000-0600-000021020000}"/>
            </a:ext>
          </a:extLst>
        </xdr:cNvPr>
        <xdr:cNvSpPr/>
      </xdr:nvSpPr>
      <xdr:spPr>
        <a:xfrm>
          <a:off x="14541500" y="659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3502</xdr:rowOff>
    </xdr:from>
    <xdr:ext cx="378565" cy="259045"/>
    <xdr:sp macro="" textlink="">
      <xdr:nvSpPr>
        <xdr:cNvPr id="546" name="テキスト ボックス 545">
          <a:extLst>
            <a:ext uri="{FF2B5EF4-FFF2-40B4-BE49-F238E27FC236}">
              <a16:creationId xmlns:a16="http://schemas.microsoft.com/office/drawing/2014/main" xmlns="" id="{00000000-0008-0000-0600-000022020000}"/>
            </a:ext>
          </a:extLst>
        </xdr:cNvPr>
        <xdr:cNvSpPr txBox="1"/>
      </xdr:nvSpPr>
      <xdr:spPr>
        <a:xfrm>
          <a:off x="14403017" y="6690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58222</xdr:rowOff>
    </xdr:from>
    <xdr:to>
      <xdr:col>72</xdr:col>
      <xdr:colOff>38100</xdr:colOff>
      <xdr:row>38</xdr:row>
      <xdr:rowOff>159822</xdr:rowOff>
    </xdr:to>
    <xdr:sp macro="" textlink="">
      <xdr:nvSpPr>
        <xdr:cNvPr id="547" name="楕円 546">
          <a:extLst>
            <a:ext uri="{FF2B5EF4-FFF2-40B4-BE49-F238E27FC236}">
              <a16:creationId xmlns:a16="http://schemas.microsoft.com/office/drawing/2014/main" xmlns="" id="{00000000-0008-0000-0600-000023020000}"/>
            </a:ext>
          </a:extLst>
        </xdr:cNvPr>
        <xdr:cNvSpPr/>
      </xdr:nvSpPr>
      <xdr:spPr>
        <a:xfrm>
          <a:off x="13652500" y="657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4899</xdr:rowOff>
    </xdr:from>
    <xdr:ext cx="378565" cy="259045"/>
    <xdr:sp macro="" textlink="">
      <xdr:nvSpPr>
        <xdr:cNvPr id="548" name="テキスト ボックス 547">
          <a:extLst>
            <a:ext uri="{FF2B5EF4-FFF2-40B4-BE49-F238E27FC236}">
              <a16:creationId xmlns:a16="http://schemas.microsoft.com/office/drawing/2014/main" xmlns="" id="{00000000-0008-0000-0600-000024020000}"/>
            </a:ext>
          </a:extLst>
        </xdr:cNvPr>
        <xdr:cNvSpPr txBox="1"/>
      </xdr:nvSpPr>
      <xdr:spPr>
        <a:xfrm>
          <a:off x="13514017" y="6348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108102</xdr:rowOff>
    </xdr:from>
    <xdr:to>
      <xdr:col>67</xdr:col>
      <xdr:colOff>101600</xdr:colOff>
      <xdr:row>38</xdr:row>
      <xdr:rowOff>38252</xdr:rowOff>
    </xdr:to>
    <xdr:sp macro="" textlink="">
      <xdr:nvSpPr>
        <xdr:cNvPr id="549" name="楕円 548">
          <a:extLst>
            <a:ext uri="{FF2B5EF4-FFF2-40B4-BE49-F238E27FC236}">
              <a16:creationId xmlns:a16="http://schemas.microsoft.com/office/drawing/2014/main" xmlns="" id="{00000000-0008-0000-0600-000025020000}"/>
            </a:ext>
          </a:extLst>
        </xdr:cNvPr>
        <xdr:cNvSpPr/>
      </xdr:nvSpPr>
      <xdr:spPr>
        <a:xfrm>
          <a:off x="12763500" y="64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54779</xdr:rowOff>
    </xdr:from>
    <xdr:ext cx="469744" cy="259045"/>
    <xdr:sp macro="" textlink="">
      <xdr:nvSpPr>
        <xdr:cNvPr id="550" name="テキスト ボックス 549">
          <a:extLst>
            <a:ext uri="{FF2B5EF4-FFF2-40B4-BE49-F238E27FC236}">
              <a16:creationId xmlns:a16="http://schemas.microsoft.com/office/drawing/2014/main" xmlns="" id="{00000000-0008-0000-0600-000026020000}"/>
            </a:ext>
          </a:extLst>
        </xdr:cNvPr>
        <xdr:cNvSpPr txBox="1"/>
      </xdr:nvSpPr>
      <xdr:spPr>
        <a:xfrm>
          <a:off x="12579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xmlns=""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xmlns=""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xmlns=""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xmlns=""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xmlns=""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xmlns=""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xmlns=""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xmlns=""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xmlns=""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xmlns=""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xmlns=""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xmlns=""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xmlns=""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xmlns=""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xmlns=""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xmlns=""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xmlns=""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xmlns=""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xmlns=""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xmlns=""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xmlns=""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xmlns=""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xmlns=""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xmlns=""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xmlns=""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xmlns=""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xmlns=""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xmlns=""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xmlns=""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xmlns=""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xmlns=""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xmlns=""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xmlns=""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xmlns=""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xmlns=""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xmlns=""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xmlns=""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xmlns=""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xmlns=""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a:extLst>
            <a:ext uri="{FF2B5EF4-FFF2-40B4-BE49-F238E27FC236}">
              <a16:creationId xmlns:a16="http://schemas.microsoft.com/office/drawing/2014/main" xmlns="" id="{00000000-0008-0000-0600-000063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12" name="テキスト ボックス 611">
          <a:extLst>
            <a:ext uri="{FF2B5EF4-FFF2-40B4-BE49-F238E27FC236}">
              <a16:creationId xmlns:a16="http://schemas.microsoft.com/office/drawing/2014/main" xmlns="" id="{00000000-0008-0000-0600-000064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a:extLst>
            <a:ext uri="{FF2B5EF4-FFF2-40B4-BE49-F238E27FC236}">
              <a16:creationId xmlns:a16="http://schemas.microsoft.com/office/drawing/2014/main" xmlns="" id="{00000000-0008-0000-0600-000065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4" name="テキスト ボックス 613">
          <a:extLst>
            <a:ext uri="{FF2B5EF4-FFF2-40B4-BE49-F238E27FC236}">
              <a16:creationId xmlns:a16="http://schemas.microsoft.com/office/drawing/2014/main" xmlns="" id="{00000000-0008-0000-0600-000066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6" name="テキスト ボックス 615">
          <a:extLst>
            <a:ext uri="{FF2B5EF4-FFF2-40B4-BE49-F238E27FC236}">
              <a16:creationId xmlns:a16="http://schemas.microsoft.com/office/drawing/2014/main" xmlns="" id="{00000000-0008-0000-0600-000068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8" name="テキスト ボックス 617">
          <a:extLst>
            <a:ext uri="{FF2B5EF4-FFF2-40B4-BE49-F238E27FC236}">
              <a16:creationId xmlns:a16="http://schemas.microsoft.com/office/drawing/2014/main" xmlns="" id="{00000000-0008-0000-0600-00006A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xmlns=""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xmlns=""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xmlns=""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99009</xdr:rowOff>
    </xdr:from>
    <xdr:to>
      <xdr:col>85</xdr:col>
      <xdr:colOff>126364</xdr:colOff>
      <xdr:row>79</xdr:row>
      <xdr:rowOff>74115</xdr:rowOff>
    </xdr:to>
    <xdr:cxnSp macro="">
      <xdr:nvCxnSpPr>
        <xdr:cNvPr id="622" name="直線コネクタ 621">
          <a:extLst>
            <a:ext uri="{FF2B5EF4-FFF2-40B4-BE49-F238E27FC236}">
              <a16:creationId xmlns:a16="http://schemas.microsoft.com/office/drawing/2014/main" xmlns="" id="{00000000-0008-0000-0600-00006E020000}"/>
            </a:ext>
          </a:extLst>
        </xdr:cNvPr>
        <xdr:cNvCxnSpPr/>
      </xdr:nvCxnSpPr>
      <xdr:spPr>
        <a:xfrm flipV="1">
          <a:off x="16317595" y="12271959"/>
          <a:ext cx="1269" cy="1346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77942</xdr:rowOff>
    </xdr:from>
    <xdr:ext cx="534377" cy="259045"/>
    <xdr:sp macro="" textlink="">
      <xdr:nvSpPr>
        <xdr:cNvPr id="623" name="公債費最小値テキスト">
          <a:extLst>
            <a:ext uri="{FF2B5EF4-FFF2-40B4-BE49-F238E27FC236}">
              <a16:creationId xmlns:a16="http://schemas.microsoft.com/office/drawing/2014/main" xmlns="" id="{00000000-0008-0000-0600-00006F020000}"/>
            </a:ext>
          </a:extLst>
        </xdr:cNvPr>
        <xdr:cNvSpPr txBox="1"/>
      </xdr:nvSpPr>
      <xdr:spPr>
        <a:xfrm>
          <a:off x="16370300" y="1362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74115</xdr:rowOff>
    </xdr:from>
    <xdr:to>
      <xdr:col>86</xdr:col>
      <xdr:colOff>25400</xdr:colOff>
      <xdr:row>79</xdr:row>
      <xdr:rowOff>74115</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a:off x="16230600" y="13618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45686</xdr:rowOff>
    </xdr:from>
    <xdr:ext cx="534377" cy="259045"/>
    <xdr:sp macro="" textlink="">
      <xdr:nvSpPr>
        <xdr:cNvPr id="625" name="公債費最大値テキスト">
          <a:extLst>
            <a:ext uri="{FF2B5EF4-FFF2-40B4-BE49-F238E27FC236}">
              <a16:creationId xmlns:a16="http://schemas.microsoft.com/office/drawing/2014/main" xmlns="" id="{00000000-0008-0000-0600-000071020000}"/>
            </a:ext>
          </a:extLst>
        </xdr:cNvPr>
        <xdr:cNvSpPr txBox="1"/>
      </xdr:nvSpPr>
      <xdr:spPr>
        <a:xfrm>
          <a:off x="16370300" y="1204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99009</xdr:rowOff>
    </xdr:from>
    <xdr:to>
      <xdr:col>86</xdr:col>
      <xdr:colOff>25400</xdr:colOff>
      <xdr:row>71</xdr:row>
      <xdr:rowOff>99009</xdr:rowOff>
    </xdr:to>
    <xdr:cxnSp macro="">
      <xdr:nvCxnSpPr>
        <xdr:cNvPr id="626" name="直線コネクタ 625">
          <a:extLst>
            <a:ext uri="{FF2B5EF4-FFF2-40B4-BE49-F238E27FC236}">
              <a16:creationId xmlns:a16="http://schemas.microsoft.com/office/drawing/2014/main" xmlns="" id="{00000000-0008-0000-0600-000072020000}"/>
            </a:ext>
          </a:extLst>
        </xdr:cNvPr>
        <xdr:cNvCxnSpPr/>
      </xdr:nvCxnSpPr>
      <xdr:spPr>
        <a:xfrm>
          <a:off x="16230600" y="12271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64719</xdr:rowOff>
    </xdr:from>
    <xdr:to>
      <xdr:col>85</xdr:col>
      <xdr:colOff>127000</xdr:colOff>
      <xdr:row>77</xdr:row>
      <xdr:rowOff>99558</xdr:rowOff>
    </xdr:to>
    <xdr:cxnSp macro="">
      <xdr:nvCxnSpPr>
        <xdr:cNvPr id="627" name="直線コネクタ 626">
          <a:extLst>
            <a:ext uri="{FF2B5EF4-FFF2-40B4-BE49-F238E27FC236}">
              <a16:creationId xmlns:a16="http://schemas.microsoft.com/office/drawing/2014/main" xmlns="" id="{00000000-0008-0000-0600-000073020000}"/>
            </a:ext>
          </a:extLst>
        </xdr:cNvPr>
        <xdr:cNvCxnSpPr/>
      </xdr:nvCxnSpPr>
      <xdr:spPr>
        <a:xfrm>
          <a:off x="15481300" y="13266369"/>
          <a:ext cx="838200" cy="3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79145</xdr:rowOff>
    </xdr:from>
    <xdr:ext cx="534377" cy="259045"/>
    <xdr:sp macro="" textlink="">
      <xdr:nvSpPr>
        <xdr:cNvPr id="628" name="公債費平均値テキスト">
          <a:extLst>
            <a:ext uri="{FF2B5EF4-FFF2-40B4-BE49-F238E27FC236}">
              <a16:creationId xmlns:a16="http://schemas.microsoft.com/office/drawing/2014/main" xmlns="" id="{00000000-0008-0000-0600-000074020000}"/>
            </a:ext>
          </a:extLst>
        </xdr:cNvPr>
        <xdr:cNvSpPr txBox="1"/>
      </xdr:nvSpPr>
      <xdr:spPr>
        <a:xfrm>
          <a:off x="16370300" y="13280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100718</xdr:rowOff>
    </xdr:from>
    <xdr:to>
      <xdr:col>85</xdr:col>
      <xdr:colOff>177800</xdr:colOff>
      <xdr:row>78</xdr:row>
      <xdr:rowOff>30868</xdr:rowOff>
    </xdr:to>
    <xdr:sp macro="" textlink="">
      <xdr:nvSpPr>
        <xdr:cNvPr id="629" name="フローチャート: 判断 628">
          <a:extLst>
            <a:ext uri="{FF2B5EF4-FFF2-40B4-BE49-F238E27FC236}">
              <a16:creationId xmlns:a16="http://schemas.microsoft.com/office/drawing/2014/main" xmlns="" id="{00000000-0008-0000-0600-000075020000}"/>
            </a:ext>
          </a:extLst>
        </xdr:cNvPr>
        <xdr:cNvSpPr/>
      </xdr:nvSpPr>
      <xdr:spPr>
        <a:xfrm>
          <a:off x="16268700" y="1330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64719</xdr:rowOff>
    </xdr:from>
    <xdr:to>
      <xdr:col>81</xdr:col>
      <xdr:colOff>50800</xdr:colOff>
      <xdr:row>77</xdr:row>
      <xdr:rowOff>77612</xdr:rowOff>
    </xdr:to>
    <xdr:cxnSp macro="">
      <xdr:nvCxnSpPr>
        <xdr:cNvPr id="630" name="直線コネクタ 629">
          <a:extLst>
            <a:ext uri="{FF2B5EF4-FFF2-40B4-BE49-F238E27FC236}">
              <a16:creationId xmlns:a16="http://schemas.microsoft.com/office/drawing/2014/main" xmlns="" id="{00000000-0008-0000-0600-000076020000}"/>
            </a:ext>
          </a:extLst>
        </xdr:cNvPr>
        <xdr:cNvCxnSpPr/>
      </xdr:nvCxnSpPr>
      <xdr:spPr>
        <a:xfrm flipV="1">
          <a:off x="14592300" y="13266369"/>
          <a:ext cx="889000" cy="1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100626</xdr:rowOff>
    </xdr:from>
    <xdr:to>
      <xdr:col>81</xdr:col>
      <xdr:colOff>101600</xdr:colOff>
      <xdr:row>78</xdr:row>
      <xdr:rowOff>30776</xdr:rowOff>
    </xdr:to>
    <xdr:sp macro="" textlink="">
      <xdr:nvSpPr>
        <xdr:cNvPr id="631" name="フローチャート: 判断 630">
          <a:extLst>
            <a:ext uri="{FF2B5EF4-FFF2-40B4-BE49-F238E27FC236}">
              <a16:creationId xmlns:a16="http://schemas.microsoft.com/office/drawing/2014/main" xmlns="" id="{00000000-0008-0000-0600-000077020000}"/>
            </a:ext>
          </a:extLst>
        </xdr:cNvPr>
        <xdr:cNvSpPr/>
      </xdr:nvSpPr>
      <xdr:spPr>
        <a:xfrm>
          <a:off x="15430500" y="1330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21903</xdr:rowOff>
    </xdr:from>
    <xdr:ext cx="534377" cy="259045"/>
    <xdr:sp macro="" textlink="">
      <xdr:nvSpPr>
        <xdr:cNvPr id="632" name="テキスト ボックス 631">
          <a:extLst>
            <a:ext uri="{FF2B5EF4-FFF2-40B4-BE49-F238E27FC236}">
              <a16:creationId xmlns:a16="http://schemas.microsoft.com/office/drawing/2014/main" xmlns="" id="{00000000-0008-0000-0600-000078020000}"/>
            </a:ext>
          </a:extLst>
        </xdr:cNvPr>
        <xdr:cNvSpPr txBox="1"/>
      </xdr:nvSpPr>
      <xdr:spPr>
        <a:xfrm>
          <a:off x="15214111" y="1339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77612</xdr:rowOff>
    </xdr:from>
    <xdr:to>
      <xdr:col>76</xdr:col>
      <xdr:colOff>114300</xdr:colOff>
      <xdr:row>77</xdr:row>
      <xdr:rowOff>110599</xdr:rowOff>
    </xdr:to>
    <xdr:cxnSp macro="">
      <xdr:nvCxnSpPr>
        <xdr:cNvPr id="633" name="直線コネクタ 632">
          <a:extLst>
            <a:ext uri="{FF2B5EF4-FFF2-40B4-BE49-F238E27FC236}">
              <a16:creationId xmlns:a16="http://schemas.microsoft.com/office/drawing/2014/main" xmlns="" id="{00000000-0008-0000-0600-000079020000}"/>
            </a:ext>
          </a:extLst>
        </xdr:cNvPr>
        <xdr:cNvCxnSpPr/>
      </xdr:nvCxnSpPr>
      <xdr:spPr>
        <a:xfrm flipV="1">
          <a:off x="13703300" y="13279262"/>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101564</xdr:rowOff>
    </xdr:from>
    <xdr:to>
      <xdr:col>76</xdr:col>
      <xdr:colOff>165100</xdr:colOff>
      <xdr:row>78</xdr:row>
      <xdr:rowOff>31714</xdr:rowOff>
    </xdr:to>
    <xdr:sp macro="" textlink="">
      <xdr:nvSpPr>
        <xdr:cNvPr id="634" name="フローチャート: 判断 633">
          <a:extLst>
            <a:ext uri="{FF2B5EF4-FFF2-40B4-BE49-F238E27FC236}">
              <a16:creationId xmlns:a16="http://schemas.microsoft.com/office/drawing/2014/main" xmlns="" id="{00000000-0008-0000-0600-00007A020000}"/>
            </a:ext>
          </a:extLst>
        </xdr:cNvPr>
        <xdr:cNvSpPr/>
      </xdr:nvSpPr>
      <xdr:spPr>
        <a:xfrm>
          <a:off x="14541500" y="1330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22841</xdr:rowOff>
    </xdr:from>
    <xdr:ext cx="534377" cy="259045"/>
    <xdr:sp macro="" textlink="">
      <xdr:nvSpPr>
        <xdr:cNvPr id="635" name="テキスト ボックス 634">
          <a:extLst>
            <a:ext uri="{FF2B5EF4-FFF2-40B4-BE49-F238E27FC236}">
              <a16:creationId xmlns:a16="http://schemas.microsoft.com/office/drawing/2014/main" xmlns="" id="{00000000-0008-0000-0600-00007B020000}"/>
            </a:ext>
          </a:extLst>
        </xdr:cNvPr>
        <xdr:cNvSpPr txBox="1"/>
      </xdr:nvSpPr>
      <xdr:spPr>
        <a:xfrm>
          <a:off x="14325111" y="1339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107834</xdr:rowOff>
    </xdr:from>
    <xdr:to>
      <xdr:col>71</xdr:col>
      <xdr:colOff>177800</xdr:colOff>
      <xdr:row>77</xdr:row>
      <xdr:rowOff>110599</xdr:rowOff>
    </xdr:to>
    <xdr:cxnSp macro="">
      <xdr:nvCxnSpPr>
        <xdr:cNvPr id="636" name="直線コネクタ 635">
          <a:extLst>
            <a:ext uri="{FF2B5EF4-FFF2-40B4-BE49-F238E27FC236}">
              <a16:creationId xmlns:a16="http://schemas.microsoft.com/office/drawing/2014/main" xmlns="" id="{00000000-0008-0000-0600-00007C020000}"/>
            </a:ext>
          </a:extLst>
        </xdr:cNvPr>
        <xdr:cNvCxnSpPr/>
      </xdr:nvCxnSpPr>
      <xdr:spPr>
        <a:xfrm>
          <a:off x="12814300" y="13309484"/>
          <a:ext cx="889000" cy="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169962</xdr:rowOff>
    </xdr:from>
    <xdr:to>
      <xdr:col>72</xdr:col>
      <xdr:colOff>38100</xdr:colOff>
      <xdr:row>77</xdr:row>
      <xdr:rowOff>100112</xdr:rowOff>
    </xdr:to>
    <xdr:sp macro="" textlink="">
      <xdr:nvSpPr>
        <xdr:cNvPr id="637" name="フローチャート: 判断 636">
          <a:extLst>
            <a:ext uri="{FF2B5EF4-FFF2-40B4-BE49-F238E27FC236}">
              <a16:creationId xmlns:a16="http://schemas.microsoft.com/office/drawing/2014/main" xmlns="" id="{00000000-0008-0000-0600-00007D020000}"/>
            </a:ext>
          </a:extLst>
        </xdr:cNvPr>
        <xdr:cNvSpPr/>
      </xdr:nvSpPr>
      <xdr:spPr>
        <a:xfrm>
          <a:off x="13652500" y="132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116639</xdr:rowOff>
    </xdr:from>
    <xdr:ext cx="534377"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3436111" y="1297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151194</xdr:rowOff>
    </xdr:from>
    <xdr:to>
      <xdr:col>67</xdr:col>
      <xdr:colOff>101600</xdr:colOff>
      <xdr:row>77</xdr:row>
      <xdr:rowOff>81344</xdr:rowOff>
    </xdr:to>
    <xdr:sp macro="" textlink="">
      <xdr:nvSpPr>
        <xdr:cNvPr id="639" name="フローチャート: 判断 638">
          <a:extLst>
            <a:ext uri="{FF2B5EF4-FFF2-40B4-BE49-F238E27FC236}">
              <a16:creationId xmlns:a16="http://schemas.microsoft.com/office/drawing/2014/main" xmlns="" id="{00000000-0008-0000-0600-00007F020000}"/>
            </a:ext>
          </a:extLst>
        </xdr:cNvPr>
        <xdr:cNvSpPr/>
      </xdr:nvSpPr>
      <xdr:spPr>
        <a:xfrm>
          <a:off x="12763500" y="1318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97871</xdr:rowOff>
    </xdr:from>
    <xdr:ext cx="534377"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2547111" y="1295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xmlns=""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xmlns=""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48758</xdr:rowOff>
    </xdr:from>
    <xdr:to>
      <xdr:col>85</xdr:col>
      <xdr:colOff>177800</xdr:colOff>
      <xdr:row>77</xdr:row>
      <xdr:rowOff>150358</xdr:rowOff>
    </xdr:to>
    <xdr:sp macro="" textlink="">
      <xdr:nvSpPr>
        <xdr:cNvPr id="646" name="楕円 645">
          <a:extLst>
            <a:ext uri="{FF2B5EF4-FFF2-40B4-BE49-F238E27FC236}">
              <a16:creationId xmlns:a16="http://schemas.microsoft.com/office/drawing/2014/main" xmlns="" id="{00000000-0008-0000-0600-000086020000}"/>
            </a:ext>
          </a:extLst>
        </xdr:cNvPr>
        <xdr:cNvSpPr/>
      </xdr:nvSpPr>
      <xdr:spPr>
        <a:xfrm>
          <a:off x="16268700" y="132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71635</xdr:rowOff>
    </xdr:from>
    <xdr:ext cx="534377" cy="259045"/>
    <xdr:sp macro="" textlink="">
      <xdr:nvSpPr>
        <xdr:cNvPr id="647" name="公債費該当値テキスト">
          <a:extLst>
            <a:ext uri="{FF2B5EF4-FFF2-40B4-BE49-F238E27FC236}">
              <a16:creationId xmlns:a16="http://schemas.microsoft.com/office/drawing/2014/main" xmlns="" id="{00000000-0008-0000-0600-000087020000}"/>
            </a:ext>
          </a:extLst>
        </xdr:cNvPr>
        <xdr:cNvSpPr txBox="1"/>
      </xdr:nvSpPr>
      <xdr:spPr>
        <a:xfrm>
          <a:off x="16370300" y="1310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13919</xdr:rowOff>
    </xdr:from>
    <xdr:to>
      <xdr:col>81</xdr:col>
      <xdr:colOff>101600</xdr:colOff>
      <xdr:row>77</xdr:row>
      <xdr:rowOff>115519</xdr:rowOff>
    </xdr:to>
    <xdr:sp macro="" textlink="">
      <xdr:nvSpPr>
        <xdr:cNvPr id="648" name="楕円 647">
          <a:extLst>
            <a:ext uri="{FF2B5EF4-FFF2-40B4-BE49-F238E27FC236}">
              <a16:creationId xmlns:a16="http://schemas.microsoft.com/office/drawing/2014/main" xmlns="" id="{00000000-0008-0000-0600-000088020000}"/>
            </a:ext>
          </a:extLst>
        </xdr:cNvPr>
        <xdr:cNvSpPr/>
      </xdr:nvSpPr>
      <xdr:spPr>
        <a:xfrm>
          <a:off x="15430500" y="1321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132046</xdr:rowOff>
    </xdr:from>
    <xdr:ext cx="534377" cy="259045"/>
    <xdr:sp macro="" textlink="">
      <xdr:nvSpPr>
        <xdr:cNvPr id="649" name="テキスト ボックス 648">
          <a:extLst>
            <a:ext uri="{FF2B5EF4-FFF2-40B4-BE49-F238E27FC236}">
              <a16:creationId xmlns:a16="http://schemas.microsoft.com/office/drawing/2014/main" xmlns="" id="{00000000-0008-0000-0600-000089020000}"/>
            </a:ext>
          </a:extLst>
        </xdr:cNvPr>
        <xdr:cNvSpPr txBox="1"/>
      </xdr:nvSpPr>
      <xdr:spPr>
        <a:xfrm>
          <a:off x="15214111" y="1299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26812</xdr:rowOff>
    </xdr:from>
    <xdr:to>
      <xdr:col>76</xdr:col>
      <xdr:colOff>165100</xdr:colOff>
      <xdr:row>77</xdr:row>
      <xdr:rowOff>128412</xdr:rowOff>
    </xdr:to>
    <xdr:sp macro="" textlink="">
      <xdr:nvSpPr>
        <xdr:cNvPr id="650" name="楕円 649">
          <a:extLst>
            <a:ext uri="{FF2B5EF4-FFF2-40B4-BE49-F238E27FC236}">
              <a16:creationId xmlns:a16="http://schemas.microsoft.com/office/drawing/2014/main" xmlns="" id="{00000000-0008-0000-0600-00008A020000}"/>
            </a:ext>
          </a:extLst>
        </xdr:cNvPr>
        <xdr:cNvSpPr/>
      </xdr:nvSpPr>
      <xdr:spPr>
        <a:xfrm>
          <a:off x="14541500" y="1322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144939</xdr:rowOff>
    </xdr:from>
    <xdr:ext cx="534377" cy="259045"/>
    <xdr:sp macro="" textlink="">
      <xdr:nvSpPr>
        <xdr:cNvPr id="651" name="テキスト ボックス 650">
          <a:extLst>
            <a:ext uri="{FF2B5EF4-FFF2-40B4-BE49-F238E27FC236}">
              <a16:creationId xmlns:a16="http://schemas.microsoft.com/office/drawing/2014/main" xmlns="" id="{00000000-0008-0000-0600-00008B020000}"/>
            </a:ext>
          </a:extLst>
        </xdr:cNvPr>
        <xdr:cNvSpPr txBox="1"/>
      </xdr:nvSpPr>
      <xdr:spPr>
        <a:xfrm>
          <a:off x="14325111" y="1300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59799</xdr:rowOff>
    </xdr:from>
    <xdr:to>
      <xdr:col>72</xdr:col>
      <xdr:colOff>38100</xdr:colOff>
      <xdr:row>77</xdr:row>
      <xdr:rowOff>161399</xdr:rowOff>
    </xdr:to>
    <xdr:sp macro="" textlink="">
      <xdr:nvSpPr>
        <xdr:cNvPr id="652" name="楕円 651">
          <a:extLst>
            <a:ext uri="{FF2B5EF4-FFF2-40B4-BE49-F238E27FC236}">
              <a16:creationId xmlns:a16="http://schemas.microsoft.com/office/drawing/2014/main" xmlns="" id="{00000000-0008-0000-0600-00008C020000}"/>
            </a:ext>
          </a:extLst>
        </xdr:cNvPr>
        <xdr:cNvSpPr/>
      </xdr:nvSpPr>
      <xdr:spPr>
        <a:xfrm>
          <a:off x="13652500" y="1326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152526</xdr:rowOff>
    </xdr:from>
    <xdr:ext cx="534377" cy="259045"/>
    <xdr:sp macro="" textlink="">
      <xdr:nvSpPr>
        <xdr:cNvPr id="653" name="テキスト ボックス 652">
          <a:extLst>
            <a:ext uri="{FF2B5EF4-FFF2-40B4-BE49-F238E27FC236}">
              <a16:creationId xmlns:a16="http://schemas.microsoft.com/office/drawing/2014/main" xmlns="" id="{00000000-0008-0000-0600-00008D020000}"/>
            </a:ext>
          </a:extLst>
        </xdr:cNvPr>
        <xdr:cNvSpPr txBox="1"/>
      </xdr:nvSpPr>
      <xdr:spPr>
        <a:xfrm>
          <a:off x="13436111" y="1335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57034</xdr:rowOff>
    </xdr:from>
    <xdr:to>
      <xdr:col>67</xdr:col>
      <xdr:colOff>101600</xdr:colOff>
      <xdr:row>77</xdr:row>
      <xdr:rowOff>158634</xdr:rowOff>
    </xdr:to>
    <xdr:sp macro="" textlink="">
      <xdr:nvSpPr>
        <xdr:cNvPr id="654" name="楕円 653">
          <a:extLst>
            <a:ext uri="{FF2B5EF4-FFF2-40B4-BE49-F238E27FC236}">
              <a16:creationId xmlns:a16="http://schemas.microsoft.com/office/drawing/2014/main" xmlns="" id="{00000000-0008-0000-0600-00008E020000}"/>
            </a:ext>
          </a:extLst>
        </xdr:cNvPr>
        <xdr:cNvSpPr/>
      </xdr:nvSpPr>
      <xdr:spPr>
        <a:xfrm>
          <a:off x="12763500" y="1325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149761</xdr:rowOff>
    </xdr:from>
    <xdr:ext cx="534377" cy="259045"/>
    <xdr:sp macro="" textlink="">
      <xdr:nvSpPr>
        <xdr:cNvPr id="655" name="テキスト ボックス 654">
          <a:extLst>
            <a:ext uri="{FF2B5EF4-FFF2-40B4-BE49-F238E27FC236}">
              <a16:creationId xmlns:a16="http://schemas.microsoft.com/office/drawing/2014/main" xmlns="" id="{00000000-0008-0000-0600-00008F020000}"/>
            </a:ext>
          </a:extLst>
        </xdr:cNvPr>
        <xdr:cNvSpPr txBox="1"/>
      </xdr:nvSpPr>
      <xdr:spPr>
        <a:xfrm>
          <a:off x="12547111" y="1335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xmlns=""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xmlns=""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xmlns=""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6" name="直線コネクタ 665">
          <a:extLst>
            <a:ext uri="{FF2B5EF4-FFF2-40B4-BE49-F238E27FC236}">
              <a16:creationId xmlns:a16="http://schemas.microsoft.com/office/drawing/2014/main" xmlns="" id="{00000000-0008-0000-0600-00009A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7" name="テキスト ボックス 666">
          <a:extLst>
            <a:ext uri="{FF2B5EF4-FFF2-40B4-BE49-F238E27FC236}">
              <a16:creationId xmlns:a16="http://schemas.microsoft.com/office/drawing/2014/main" xmlns="" id="{00000000-0008-0000-0600-00009B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xmlns=""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a:extLst>
            <a:ext uri="{FF2B5EF4-FFF2-40B4-BE49-F238E27FC236}">
              <a16:creationId xmlns:a16="http://schemas.microsoft.com/office/drawing/2014/main" xmlns="" id="{00000000-0008-0000-0600-00009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0" name="直線コネクタ 669">
          <a:extLst>
            <a:ext uri="{FF2B5EF4-FFF2-40B4-BE49-F238E27FC236}">
              <a16:creationId xmlns:a16="http://schemas.microsoft.com/office/drawing/2014/main" xmlns="" id="{00000000-0008-0000-0600-00009E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71" name="テキスト ボックス 670">
          <a:extLst>
            <a:ext uri="{FF2B5EF4-FFF2-40B4-BE49-F238E27FC236}">
              <a16:creationId xmlns:a16="http://schemas.microsoft.com/office/drawing/2014/main" xmlns="" id="{00000000-0008-0000-0600-00009F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3" name="テキスト ボックス 672">
          <a:extLst>
            <a:ext uri="{FF2B5EF4-FFF2-40B4-BE49-F238E27FC236}">
              <a16:creationId xmlns:a16="http://schemas.microsoft.com/office/drawing/2014/main" xmlns="" id="{00000000-0008-0000-0600-0000A1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xmlns=""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104611</xdr:rowOff>
    </xdr:from>
    <xdr:to>
      <xdr:col>85</xdr:col>
      <xdr:colOff>126364</xdr:colOff>
      <xdr:row>98</xdr:row>
      <xdr:rowOff>3284</xdr:rowOff>
    </xdr:to>
    <xdr:cxnSp macro="">
      <xdr:nvCxnSpPr>
        <xdr:cNvPr id="675" name="直線コネクタ 674">
          <a:extLst>
            <a:ext uri="{FF2B5EF4-FFF2-40B4-BE49-F238E27FC236}">
              <a16:creationId xmlns:a16="http://schemas.microsoft.com/office/drawing/2014/main" xmlns="" id="{00000000-0008-0000-0600-0000A3020000}"/>
            </a:ext>
          </a:extLst>
        </xdr:cNvPr>
        <xdr:cNvCxnSpPr/>
      </xdr:nvCxnSpPr>
      <xdr:spPr>
        <a:xfrm flipV="1">
          <a:off x="16317595" y="15535111"/>
          <a:ext cx="1269" cy="1270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7111</xdr:rowOff>
    </xdr:from>
    <xdr:ext cx="378565" cy="259045"/>
    <xdr:sp macro="" textlink="">
      <xdr:nvSpPr>
        <xdr:cNvPr id="676" name="積立金最小値テキスト">
          <a:extLst>
            <a:ext uri="{FF2B5EF4-FFF2-40B4-BE49-F238E27FC236}">
              <a16:creationId xmlns:a16="http://schemas.microsoft.com/office/drawing/2014/main" xmlns="" id="{00000000-0008-0000-0600-0000A4020000}"/>
            </a:ext>
          </a:extLst>
        </xdr:cNvPr>
        <xdr:cNvSpPr txBox="1"/>
      </xdr:nvSpPr>
      <xdr:spPr>
        <a:xfrm>
          <a:off x="16370300" y="16809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3284</xdr:rowOff>
    </xdr:from>
    <xdr:to>
      <xdr:col>86</xdr:col>
      <xdr:colOff>25400</xdr:colOff>
      <xdr:row>98</xdr:row>
      <xdr:rowOff>3284</xdr:rowOff>
    </xdr:to>
    <xdr:cxnSp macro="">
      <xdr:nvCxnSpPr>
        <xdr:cNvPr id="677" name="直線コネクタ 676">
          <a:extLst>
            <a:ext uri="{FF2B5EF4-FFF2-40B4-BE49-F238E27FC236}">
              <a16:creationId xmlns:a16="http://schemas.microsoft.com/office/drawing/2014/main" xmlns="" id="{00000000-0008-0000-0600-0000A5020000}"/>
            </a:ext>
          </a:extLst>
        </xdr:cNvPr>
        <xdr:cNvCxnSpPr/>
      </xdr:nvCxnSpPr>
      <xdr:spPr>
        <a:xfrm>
          <a:off x="16230600" y="1680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51288</xdr:rowOff>
    </xdr:from>
    <xdr:ext cx="534377" cy="259045"/>
    <xdr:sp macro="" textlink="">
      <xdr:nvSpPr>
        <xdr:cNvPr id="678" name="積立金最大値テキスト">
          <a:extLst>
            <a:ext uri="{FF2B5EF4-FFF2-40B4-BE49-F238E27FC236}">
              <a16:creationId xmlns:a16="http://schemas.microsoft.com/office/drawing/2014/main" xmlns="" id="{00000000-0008-0000-0600-0000A6020000}"/>
            </a:ext>
          </a:extLst>
        </xdr:cNvPr>
        <xdr:cNvSpPr txBox="1"/>
      </xdr:nvSpPr>
      <xdr:spPr>
        <a:xfrm>
          <a:off x="16370300" y="1531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104611</xdr:rowOff>
    </xdr:from>
    <xdr:to>
      <xdr:col>86</xdr:col>
      <xdr:colOff>25400</xdr:colOff>
      <xdr:row>90</xdr:row>
      <xdr:rowOff>104611</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a:off x="16230600" y="1553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6426</xdr:rowOff>
    </xdr:from>
    <xdr:to>
      <xdr:col>85</xdr:col>
      <xdr:colOff>127000</xdr:colOff>
      <xdr:row>97</xdr:row>
      <xdr:rowOff>111982</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flipV="1">
          <a:off x="15481300" y="16637076"/>
          <a:ext cx="838200" cy="10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27652</xdr:rowOff>
    </xdr:from>
    <xdr:ext cx="469744" cy="259045"/>
    <xdr:sp macro="" textlink="">
      <xdr:nvSpPr>
        <xdr:cNvPr id="681" name="積立金平均値テキスト">
          <a:extLst>
            <a:ext uri="{FF2B5EF4-FFF2-40B4-BE49-F238E27FC236}">
              <a16:creationId xmlns:a16="http://schemas.microsoft.com/office/drawing/2014/main" xmlns="" id="{00000000-0008-0000-0600-0000A9020000}"/>
            </a:ext>
          </a:extLst>
        </xdr:cNvPr>
        <xdr:cNvSpPr txBox="1"/>
      </xdr:nvSpPr>
      <xdr:spPr>
        <a:xfrm>
          <a:off x="16370300" y="16143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4775</xdr:rowOff>
    </xdr:from>
    <xdr:to>
      <xdr:col>85</xdr:col>
      <xdr:colOff>177800</xdr:colOff>
      <xdr:row>95</xdr:row>
      <xdr:rowOff>106375</xdr:rowOff>
    </xdr:to>
    <xdr:sp macro="" textlink="">
      <xdr:nvSpPr>
        <xdr:cNvPr id="682" name="フローチャート: 判断 681">
          <a:extLst>
            <a:ext uri="{FF2B5EF4-FFF2-40B4-BE49-F238E27FC236}">
              <a16:creationId xmlns:a16="http://schemas.microsoft.com/office/drawing/2014/main" xmlns="" id="{00000000-0008-0000-0600-0000AA020000}"/>
            </a:ext>
          </a:extLst>
        </xdr:cNvPr>
        <xdr:cNvSpPr/>
      </xdr:nvSpPr>
      <xdr:spPr>
        <a:xfrm>
          <a:off x="16268700" y="1629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111982</xdr:rowOff>
    </xdr:from>
    <xdr:to>
      <xdr:col>81</xdr:col>
      <xdr:colOff>50800</xdr:colOff>
      <xdr:row>97</xdr:row>
      <xdr:rowOff>143987</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flipV="1">
          <a:off x="14592300" y="16742632"/>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155023</xdr:rowOff>
    </xdr:from>
    <xdr:to>
      <xdr:col>81</xdr:col>
      <xdr:colOff>101600</xdr:colOff>
      <xdr:row>95</xdr:row>
      <xdr:rowOff>85173</xdr:rowOff>
    </xdr:to>
    <xdr:sp macro="" textlink="">
      <xdr:nvSpPr>
        <xdr:cNvPr id="684" name="フローチャート: 判断 683">
          <a:extLst>
            <a:ext uri="{FF2B5EF4-FFF2-40B4-BE49-F238E27FC236}">
              <a16:creationId xmlns:a16="http://schemas.microsoft.com/office/drawing/2014/main" xmlns="" id="{00000000-0008-0000-0600-0000AC020000}"/>
            </a:ext>
          </a:extLst>
        </xdr:cNvPr>
        <xdr:cNvSpPr/>
      </xdr:nvSpPr>
      <xdr:spPr>
        <a:xfrm>
          <a:off x="15430500" y="1627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101700</xdr:rowOff>
    </xdr:from>
    <xdr:ext cx="469744" cy="259045"/>
    <xdr:sp macro="" textlink="">
      <xdr:nvSpPr>
        <xdr:cNvPr id="685" name="テキスト ボックス 684">
          <a:extLst>
            <a:ext uri="{FF2B5EF4-FFF2-40B4-BE49-F238E27FC236}">
              <a16:creationId xmlns:a16="http://schemas.microsoft.com/office/drawing/2014/main" xmlns="" id="{00000000-0008-0000-0600-0000AD020000}"/>
            </a:ext>
          </a:extLst>
        </xdr:cNvPr>
        <xdr:cNvSpPr txBox="1"/>
      </xdr:nvSpPr>
      <xdr:spPr>
        <a:xfrm>
          <a:off x="15246428" y="1604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105066</xdr:rowOff>
    </xdr:from>
    <xdr:to>
      <xdr:col>76</xdr:col>
      <xdr:colOff>114300</xdr:colOff>
      <xdr:row>97</xdr:row>
      <xdr:rowOff>143987</xdr:rowOff>
    </xdr:to>
    <xdr:cxnSp macro="">
      <xdr:nvCxnSpPr>
        <xdr:cNvPr id="686" name="直線コネクタ 685">
          <a:extLst>
            <a:ext uri="{FF2B5EF4-FFF2-40B4-BE49-F238E27FC236}">
              <a16:creationId xmlns:a16="http://schemas.microsoft.com/office/drawing/2014/main" xmlns="" id="{00000000-0008-0000-0600-0000AE020000}"/>
            </a:ext>
          </a:extLst>
        </xdr:cNvPr>
        <xdr:cNvCxnSpPr/>
      </xdr:nvCxnSpPr>
      <xdr:spPr>
        <a:xfrm>
          <a:off x="13703300" y="16735716"/>
          <a:ext cx="889000" cy="3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68954</xdr:rowOff>
    </xdr:from>
    <xdr:to>
      <xdr:col>76</xdr:col>
      <xdr:colOff>165100</xdr:colOff>
      <xdr:row>95</xdr:row>
      <xdr:rowOff>170554</xdr:rowOff>
    </xdr:to>
    <xdr:sp macro="" textlink="">
      <xdr:nvSpPr>
        <xdr:cNvPr id="687" name="フローチャート: 判断 686">
          <a:extLst>
            <a:ext uri="{FF2B5EF4-FFF2-40B4-BE49-F238E27FC236}">
              <a16:creationId xmlns:a16="http://schemas.microsoft.com/office/drawing/2014/main" xmlns="" id="{00000000-0008-0000-0600-0000AF020000}"/>
            </a:ext>
          </a:extLst>
        </xdr:cNvPr>
        <xdr:cNvSpPr/>
      </xdr:nvSpPr>
      <xdr:spPr>
        <a:xfrm>
          <a:off x="14541500" y="1635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15631</xdr:rowOff>
    </xdr:from>
    <xdr:ext cx="469744"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4357428" y="1613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89922</xdr:rowOff>
    </xdr:from>
    <xdr:to>
      <xdr:col>71</xdr:col>
      <xdr:colOff>177800</xdr:colOff>
      <xdr:row>97</xdr:row>
      <xdr:rowOff>105066</xdr:rowOff>
    </xdr:to>
    <xdr:cxnSp macro="">
      <xdr:nvCxnSpPr>
        <xdr:cNvPr id="689" name="直線コネクタ 688">
          <a:extLst>
            <a:ext uri="{FF2B5EF4-FFF2-40B4-BE49-F238E27FC236}">
              <a16:creationId xmlns:a16="http://schemas.microsoft.com/office/drawing/2014/main" xmlns="" id="{00000000-0008-0000-0600-0000B1020000}"/>
            </a:ext>
          </a:extLst>
        </xdr:cNvPr>
        <xdr:cNvCxnSpPr/>
      </xdr:nvCxnSpPr>
      <xdr:spPr>
        <a:xfrm>
          <a:off x="12814300" y="16720572"/>
          <a:ext cx="889000" cy="1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11061</xdr:rowOff>
    </xdr:from>
    <xdr:to>
      <xdr:col>72</xdr:col>
      <xdr:colOff>38100</xdr:colOff>
      <xdr:row>94</xdr:row>
      <xdr:rowOff>112661</xdr:rowOff>
    </xdr:to>
    <xdr:sp macro="" textlink="">
      <xdr:nvSpPr>
        <xdr:cNvPr id="690" name="フローチャート: 判断 689">
          <a:extLst>
            <a:ext uri="{FF2B5EF4-FFF2-40B4-BE49-F238E27FC236}">
              <a16:creationId xmlns:a16="http://schemas.microsoft.com/office/drawing/2014/main" xmlns="" id="{00000000-0008-0000-0600-0000B2020000}"/>
            </a:ext>
          </a:extLst>
        </xdr:cNvPr>
        <xdr:cNvSpPr/>
      </xdr:nvSpPr>
      <xdr:spPr>
        <a:xfrm>
          <a:off x="13652500" y="1612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129188</xdr:rowOff>
    </xdr:from>
    <xdr:ext cx="534377" cy="259045"/>
    <xdr:sp macro="" textlink="">
      <xdr:nvSpPr>
        <xdr:cNvPr id="691" name="テキスト ボックス 690">
          <a:extLst>
            <a:ext uri="{FF2B5EF4-FFF2-40B4-BE49-F238E27FC236}">
              <a16:creationId xmlns:a16="http://schemas.microsoft.com/office/drawing/2014/main" xmlns="" id="{00000000-0008-0000-0600-0000B3020000}"/>
            </a:ext>
          </a:extLst>
        </xdr:cNvPr>
        <xdr:cNvSpPr txBox="1"/>
      </xdr:nvSpPr>
      <xdr:spPr>
        <a:xfrm>
          <a:off x="13436111" y="1590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157880</xdr:rowOff>
    </xdr:from>
    <xdr:to>
      <xdr:col>67</xdr:col>
      <xdr:colOff>101600</xdr:colOff>
      <xdr:row>95</xdr:row>
      <xdr:rowOff>88030</xdr:rowOff>
    </xdr:to>
    <xdr:sp macro="" textlink="">
      <xdr:nvSpPr>
        <xdr:cNvPr id="692" name="フローチャート: 判断 691">
          <a:extLst>
            <a:ext uri="{FF2B5EF4-FFF2-40B4-BE49-F238E27FC236}">
              <a16:creationId xmlns:a16="http://schemas.microsoft.com/office/drawing/2014/main" xmlns="" id="{00000000-0008-0000-0600-0000B4020000}"/>
            </a:ext>
          </a:extLst>
        </xdr:cNvPr>
        <xdr:cNvSpPr/>
      </xdr:nvSpPr>
      <xdr:spPr>
        <a:xfrm>
          <a:off x="12763500" y="1627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104557</xdr:rowOff>
    </xdr:from>
    <xdr:ext cx="469744"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2579428" y="1604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127076</xdr:rowOff>
    </xdr:from>
    <xdr:to>
      <xdr:col>85</xdr:col>
      <xdr:colOff>177800</xdr:colOff>
      <xdr:row>97</xdr:row>
      <xdr:rowOff>57226</xdr:rowOff>
    </xdr:to>
    <xdr:sp macro="" textlink="">
      <xdr:nvSpPr>
        <xdr:cNvPr id="699" name="楕円 698">
          <a:extLst>
            <a:ext uri="{FF2B5EF4-FFF2-40B4-BE49-F238E27FC236}">
              <a16:creationId xmlns:a16="http://schemas.microsoft.com/office/drawing/2014/main" xmlns="" id="{00000000-0008-0000-0600-0000BB020000}"/>
            </a:ext>
          </a:extLst>
        </xdr:cNvPr>
        <xdr:cNvSpPr/>
      </xdr:nvSpPr>
      <xdr:spPr>
        <a:xfrm>
          <a:off x="16268700" y="1658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105503</xdr:rowOff>
    </xdr:from>
    <xdr:ext cx="469744" cy="259045"/>
    <xdr:sp macro="" textlink="">
      <xdr:nvSpPr>
        <xdr:cNvPr id="700" name="積立金該当値テキスト">
          <a:extLst>
            <a:ext uri="{FF2B5EF4-FFF2-40B4-BE49-F238E27FC236}">
              <a16:creationId xmlns:a16="http://schemas.microsoft.com/office/drawing/2014/main" xmlns="" id="{00000000-0008-0000-0600-0000BC020000}"/>
            </a:ext>
          </a:extLst>
        </xdr:cNvPr>
        <xdr:cNvSpPr txBox="1"/>
      </xdr:nvSpPr>
      <xdr:spPr>
        <a:xfrm>
          <a:off x="16370300" y="1656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61182</xdr:rowOff>
    </xdr:from>
    <xdr:to>
      <xdr:col>81</xdr:col>
      <xdr:colOff>101600</xdr:colOff>
      <xdr:row>97</xdr:row>
      <xdr:rowOff>162782</xdr:rowOff>
    </xdr:to>
    <xdr:sp macro="" textlink="">
      <xdr:nvSpPr>
        <xdr:cNvPr id="701" name="楕円 700">
          <a:extLst>
            <a:ext uri="{FF2B5EF4-FFF2-40B4-BE49-F238E27FC236}">
              <a16:creationId xmlns:a16="http://schemas.microsoft.com/office/drawing/2014/main" xmlns="" id="{00000000-0008-0000-0600-0000BD020000}"/>
            </a:ext>
          </a:extLst>
        </xdr:cNvPr>
        <xdr:cNvSpPr/>
      </xdr:nvSpPr>
      <xdr:spPr>
        <a:xfrm>
          <a:off x="15430500" y="1669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153909</xdr:rowOff>
    </xdr:from>
    <xdr:ext cx="469744" cy="259045"/>
    <xdr:sp macro="" textlink="">
      <xdr:nvSpPr>
        <xdr:cNvPr id="702" name="テキスト ボックス 701">
          <a:extLst>
            <a:ext uri="{FF2B5EF4-FFF2-40B4-BE49-F238E27FC236}">
              <a16:creationId xmlns:a16="http://schemas.microsoft.com/office/drawing/2014/main" xmlns="" id="{00000000-0008-0000-0600-0000BE020000}"/>
            </a:ext>
          </a:extLst>
        </xdr:cNvPr>
        <xdr:cNvSpPr txBox="1"/>
      </xdr:nvSpPr>
      <xdr:spPr>
        <a:xfrm>
          <a:off x="15246428" y="1678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93187</xdr:rowOff>
    </xdr:from>
    <xdr:to>
      <xdr:col>76</xdr:col>
      <xdr:colOff>165100</xdr:colOff>
      <xdr:row>98</xdr:row>
      <xdr:rowOff>23337</xdr:rowOff>
    </xdr:to>
    <xdr:sp macro="" textlink="">
      <xdr:nvSpPr>
        <xdr:cNvPr id="703" name="楕円 702">
          <a:extLst>
            <a:ext uri="{FF2B5EF4-FFF2-40B4-BE49-F238E27FC236}">
              <a16:creationId xmlns:a16="http://schemas.microsoft.com/office/drawing/2014/main" xmlns="" id="{00000000-0008-0000-0600-0000BF020000}"/>
            </a:ext>
          </a:extLst>
        </xdr:cNvPr>
        <xdr:cNvSpPr/>
      </xdr:nvSpPr>
      <xdr:spPr>
        <a:xfrm>
          <a:off x="14541500" y="1672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14464</xdr:rowOff>
    </xdr:from>
    <xdr:ext cx="378565" cy="259045"/>
    <xdr:sp macro="" textlink="">
      <xdr:nvSpPr>
        <xdr:cNvPr id="704" name="テキスト ボックス 703">
          <a:extLst>
            <a:ext uri="{FF2B5EF4-FFF2-40B4-BE49-F238E27FC236}">
              <a16:creationId xmlns:a16="http://schemas.microsoft.com/office/drawing/2014/main" xmlns="" id="{00000000-0008-0000-0600-0000C0020000}"/>
            </a:ext>
          </a:extLst>
        </xdr:cNvPr>
        <xdr:cNvSpPr txBox="1"/>
      </xdr:nvSpPr>
      <xdr:spPr>
        <a:xfrm>
          <a:off x="14403017" y="16816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54266</xdr:rowOff>
    </xdr:from>
    <xdr:to>
      <xdr:col>72</xdr:col>
      <xdr:colOff>38100</xdr:colOff>
      <xdr:row>97</xdr:row>
      <xdr:rowOff>155866</xdr:rowOff>
    </xdr:to>
    <xdr:sp macro="" textlink="">
      <xdr:nvSpPr>
        <xdr:cNvPr id="705" name="楕円 704">
          <a:extLst>
            <a:ext uri="{FF2B5EF4-FFF2-40B4-BE49-F238E27FC236}">
              <a16:creationId xmlns:a16="http://schemas.microsoft.com/office/drawing/2014/main" xmlns="" id="{00000000-0008-0000-0600-0000C1020000}"/>
            </a:ext>
          </a:extLst>
        </xdr:cNvPr>
        <xdr:cNvSpPr/>
      </xdr:nvSpPr>
      <xdr:spPr>
        <a:xfrm>
          <a:off x="13652500" y="1668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146993</xdr:rowOff>
    </xdr:from>
    <xdr:ext cx="469744" cy="259045"/>
    <xdr:sp macro="" textlink="">
      <xdr:nvSpPr>
        <xdr:cNvPr id="706" name="テキスト ボックス 705">
          <a:extLst>
            <a:ext uri="{FF2B5EF4-FFF2-40B4-BE49-F238E27FC236}">
              <a16:creationId xmlns:a16="http://schemas.microsoft.com/office/drawing/2014/main" xmlns="" id="{00000000-0008-0000-0600-0000C2020000}"/>
            </a:ext>
          </a:extLst>
        </xdr:cNvPr>
        <xdr:cNvSpPr txBox="1"/>
      </xdr:nvSpPr>
      <xdr:spPr>
        <a:xfrm>
          <a:off x="13468428" y="1677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39122</xdr:rowOff>
    </xdr:from>
    <xdr:to>
      <xdr:col>67</xdr:col>
      <xdr:colOff>101600</xdr:colOff>
      <xdr:row>97</xdr:row>
      <xdr:rowOff>140722</xdr:rowOff>
    </xdr:to>
    <xdr:sp macro="" textlink="">
      <xdr:nvSpPr>
        <xdr:cNvPr id="707" name="楕円 706">
          <a:extLst>
            <a:ext uri="{FF2B5EF4-FFF2-40B4-BE49-F238E27FC236}">
              <a16:creationId xmlns:a16="http://schemas.microsoft.com/office/drawing/2014/main" xmlns="" id="{00000000-0008-0000-0600-0000C3020000}"/>
            </a:ext>
          </a:extLst>
        </xdr:cNvPr>
        <xdr:cNvSpPr/>
      </xdr:nvSpPr>
      <xdr:spPr>
        <a:xfrm>
          <a:off x="12763500" y="166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131849</xdr:rowOff>
    </xdr:from>
    <xdr:ext cx="469744" cy="259045"/>
    <xdr:sp macro="" textlink="">
      <xdr:nvSpPr>
        <xdr:cNvPr id="708" name="テキスト ボックス 707">
          <a:extLst>
            <a:ext uri="{FF2B5EF4-FFF2-40B4-BE49-F238E27FC236}">
              <a16:creationId xmlns:a16="http://schemas.microsoft.com/office/drawing/2014/main" xmlns="" id="{00000000-0008-0000-0600-0000C4020000}"/>
            </a:ext>
          </a:extLst>
        </xdr:cNvPr>
        <xdr:cNvSpPr txBox="1"/>
      </xdr:nvSpPr>
      <xdr:spPr>
        <a:xfrm>
          <a:off x="12579428" y="16762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xmlns=""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xmlns=""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xmlns=""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xmlns=""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xmlns=""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xmlns=""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xmlns=""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xmlns=""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xmlns=""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xmlns=""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xmlns=""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xmlns=""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xmlns=""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xmlns=""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0" name="テキスト ボックス 729">
          <a:extLst>
            <a:ext uri="{FF2B5EF4-FFF2-40B4-BE49-F238E27FC236}">
              <a16:creationId xmlns:a16="http://schemas.microsoft.com/office/drawing/2014/main" xmlns="" id="{00000000-0008-0000-0600-0000DA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xmlns="" id="{00000000-0008-0000-06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xmlns=""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98225</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xmlns="" id="{00000000-0008-0000-0600-0000DE020000}"/>
            </a:ext>
          </a:extLst>
        </xdr:cNvPr>
        <xdr:cNvCxnSpPr/>
      </xdr:nvCxnSpPr>
      <xdr:spPr>
        <a:xfrm flipV="1">
          <a:off x="22159595" y="5241725"/>
          <a:ext cx="1269" cy="154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xmlns=""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xmlns=""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44902</xdr:rowOff>
    </xdr:from>
    <xdr:ext cx="469744" cy="259045"/>
    <xdr:sp macro="" textlink="">
      <xdr:nvSpPr>
        <xdr:cNvPr id="737" name="投資及び出資金最大値テキスト">
          <a:extLst>
            <a:ext uri="{FF2B5EF4-FFF2-40B4-BE49-F238E27FC236}">
              <a16:creationId xmlns:a16="http://schemas.microsoft.com/office/drawing/2014/main" xmlns="" id="{00000000-0008-0000-0600-0000E1020000}"/>
            </a:ext>
          </a:extLst>
        </xdr:cNvPr>
        <xdr:cNvSpPr txBox="1"/>
      </xdr:nvSpPr>
      <xdr:spPr>
        <a:xfrm>
          <a:off x="22212300" y="5016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98225</xdr:rowOff>
    </xdr:from>
    <xdr:to>
      <xdr:col>116</xdr:col>
      <xdr:colOff>152400</xdr:colOff>
      <xdr:row>30</xdr:row>
      <xdr:rowOff>98225</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22072600" y="52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21808</xdr:rowOff>
    </xdr:from>
    <xdr:to>
      <xdr:col>116</xdr:col>
      <xdr:colOff>63500</xdr:colOff>
      <xdr:row>33</xdr:row>
      <xdr:rowOff>40749</xdr:rowOff>
    </xdr:to>
    <xdr:cxnSp macro="">
      <xdr:nvCxnSpPr>
        <xdr:cNvPr id="739" name="直線コネクタ 738">
          <a:extLst>
            <a:ext uri="{FF2B5EF4-FFF2-40B4-BE49-F238E27FC236}">
              <a16:creationId xmlns:a16="http://schemas.microsoft.com/office/drawing/2014/main" xmlns="" id="{00000000-0008-0000-0600-0000E3020000}"/>
            </a:ext>
          </a:extLst>
        </xdr:cNvPr>
        <xdr:cNvCxnSpPr/>
      </xdr:nvCxnSpPr>
      <xdr:spPr>
        <a:xfrm>
          <a:off x="21323300" y="5679658"/>
          <a:ext cx="838200" cy="1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122191</xdr:rowOff>
    </xdr:from>
    <xdr:ext cx="378565" cy="259045"/>
    <xdr:sp macro="" textlink="">
      <xdr:nvSpPr>
        <xdr:cNvPr id="740" name="投資及び出資金平均値テキスト">
          <a:extLst>
            <a:ext uri="{FF2B5EF4-FFF2-40B4-BE49-F238E27FC236}">
              <a16:creationId xmlns:a16="http://schemas.microsoft.com/office/drawing/2014/main" xmlns="" id="{00000000-0008-0000-0600-0000E4020000}"/>
            </a:ext>
          </a:extLst>
        </xdr:cNvPr>
        <xdr:cNvSpPr txBox="1"/>
      </xdr:nvSpPr>
      <xdr:spPr>
        <a:xfrm>
          <a:off x="22212300" y="646584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143764</xdr:rowOff>
    </xdr:from>
    <xdr:to>
      <xdr:col>116</xdr:col>
      <xdr:colOff>114300</xdr:colOff>
      <xdr:row>38</xdr:row>
      <xdr:rowOff>73914</xdr:rowOff>
    </xdr:to>
    <xdr:sp macro="" textlink="">
      <xdr:nvSpPr>
        <xdr:cNvPr id="741" name="フローチャート: 判断 740">
          <a:extLst>
            <a:ext uri="{FF2B5EF4-FFF2-40B4-BE49-F238E27FC236}">
              <a16:creationId xmlns:a16="http://schemas.microsoft.com/office/drawing/2014/main" xmlns="" id="{00000000-0008-0000-0600-0000E5020000}"/>
            </a:ext>
          </a:extLst>
        </xdr:cNvPr>
        <xdr:cNvSpPr/>
      </xdr:nvSpPr>
      <xdr:spPr>
        <a:xfrm>
          <a:off x="221107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21808</xdr:rowOff>
    </xdr:from>
    <xdr:to>
      <xdr:col>111</xdr:col>
      <xdr:colOff>177800</xdr:colOff>
      <xdr:row>35</xdr:row>
      <xdr:rowOff>54465</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flipV="1">
          <a:off x="20434300" y="5679658"/>
          <a:ext cx="889000" cy="37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44813</xdr:rowOff>
    </xdr:from>
    <xdr:to>
      <xdr:col>112</xdr:col>
      <xdr:colOff>38100</xdr:colOff>
      <xdr:row>38</xdr:row>
      <xdr:rowOff>146413</xdr:rowOff>
    </xdr:to>
    <xdr:sp macro="" textlink="">
      <xdr:nvSpPr>
        <xdr:cNvPr id="743" name="フローチャート: 判断 742">
          <a:extLst>
            <a:ext uri="{FF2B5EF4-FFF2-40B4-BE49-F238E27FC236}">
              <a16:creationId xmlns:a16="http://schemas.microsoft.com/office/drawing/2014/main" xmlns="" id="{00000000-0008-0000-0600-0000E7020000}"/>
            </a:ext>
          </a:extLst>
        </xdr:cNvPr>
        <xdr:cNvSpPr/>
      </xdr:nvSpPr>
      <xdr:spPr>
        <a:xfrm>
          <a:off x="21272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137540</xdr:rowOff>
    </xdr:from>
    <xdr:ext cx="378565" cy="259045"/>
    <xdr:sp macro="" textlink="">
      <xdr:nvSpPr>
        <xdr:cNvPr id="744" name="テキスト ボックス 743">
          <a:extLst>
            <a:ext uri="{FF2B5EF4-FFF2-40B4-BE49-F238E27FC236}">
              <a16:creationId xmlns:a16="http://schemas.microsoft.com/office/drawing/2014/main" xmlns="" id="{00000000-0008-0000-0600-0000E8020000}"/>
            </a:ext>
          </a:extLst>
        </xdr:cNvPr>
        <xdr:cNvSpPr txBox="1"/>
      </xdr:nvSpPr>
      <xdr:spPr>
        <a:xfrm>
          <a:off x="21134017" y="6652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131862</xdr:rowOff>
    </xdr:from>
    <xdr:to>
      <xdr:col>107</xdr:col>
      <xdr:colOff>50800</xdr:colOff>
      <xdr:row>35</xdr:row>
      <xdr:rowOff>54465</xdr:rowOff>
    </xdr:to>
    <xdr:cxnSp macro="">
      <xdr:nvCxnSpPr>
        <xdr:cNvPr id="745" name="直線コネクタ 744">
          <a:extLst>
            <a:ext uri="{FF2B5EF4-FFF2-40B4-BE49-F238E27FC236}">
              <a16:creationId xmlns:a16="http://schemas.microsoft.com/office/drawing/2014/main" xmlns="" id="{00000000-0008-0000-0600-0000E9020000}"/>
            </a:ext>
          </a:extLst>
        </xdr:cNvPr>
        <xdr:cNvCxnSpPr/>
      </xdr:nvCxnSpPr>
      <xdr:spPr>
        <a:xfrm>
          <a:off x="19545300" y="5275362"/>
          <a:ext cx="889000" cy="77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48405</xdr:rowOff>
    </xdr:from>
    <xdr:to>
      <xdr:col>107</xdr:col>
      <xdr:colOff>101600</xdr:colOff>
      <xdr:row>38</xdr:row>
      <xdr:rowOff>150005</xdr:rowOff>
    </xdr:to>
    <xdr:sp macro="" textlink="">
      <xdr:nvSpPr>
        <xdr:cNvPr id="746" name="フローチャート: 判断 745">
          <a:extLst>
            <a:ext uri="{FF2B5EF4-FFF2-40B4-BE49-F238E27FC236}">
              <a16:creationId xmlns:a16="http://schemas.microsoft.com/office/drawing/2014/main" xmlns="" id="{00000000-0008-0000-0600-0000EA020000}"/>
            </a:ext>
          </a:extLst>
        </xdr:cNvPr>
        <xdr:cNvSpPr/>
      </xdr:nvSpPr>
      <xdr:spPr>
        <a:xfrm>
          <a:off x="203835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141132</xdr:rowOff>
    </xdr:from>
    <xdr:ext cx="378565"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20245017" y="6656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131862</xdr:rowOff>
    </xdr:from>
    <xdr:to>
      <xdr:col>102</xdr:col>
      <xdr:colOff>114300</xdr:colOff>
      <xdr:row>39</xdr:row>
      <xdr:rowOff>29972</xdr:rowOff>
    </xdr:to>
    <xdr:cxnSp macro="">
      <xdr:nvCxnSpPr>
        <xdr:cNvPr id="748" name="直線コネクタ 747">
          <a:extLst>
            <a:ext uri="{FF2B5EF4-FFF2-40B4-BE49-F238E27FC236}">
              <a16:creationId xmlns:a16="http://schemas.microsoft.com/office/drawing/2014/main" xmlns="" id="{00000000-0008-0000-0600-0000EC020000}"/>
            </a:ext>
          </a:extLst>
        </xdr:cNvPr>
        <xdr:cNvCxnSpPr/>
      </xdr:nvCxnSpPr>
      <xdr:spPr>
        <a:xfrm flipV="1">
          <a:off x="18656300" y="5275362"/>
          <a:ext cx="889000" cy="144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163685</xdr:rowOff>
    </xdr:from>
    <xdr:to>
      <xdr:col>102</xdr:col>
      <xdr:colOff>165100</xdr:colOff>
      <xdr:row>38</xdr:row>
      <xdr:rowOff>93835</xdr:rowOff>
    </xdr:to>
    <xdr:sp macro="" textlink="">
      <xdr:nvSpPr>
        <xdr:cNvPr id="749" name="フローチャート: 判断 748">
          <a:extLst>
            <a:ext uri="{FF2B5EF4-FFF2-40B4-BE49-F238E27FC236}">
              <a16:creationId xmlns:a16="http://schemas.microsoft.com/office/drawing/2014/main" xmlns="" id="{00000000-0008-0000-0600-0000ED020000}"/>
            </a:ext>
          </a:extLst>
        </xdr:cNvPr>
        <xdr:cNvSpPr/>
      </xdr:nvSpPr>
      <xdr:spPr>
        <a:xfrm>
          <a:off x="19494500" y="650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84962</xdr:rowOff>
    </xdr:from>
    <xdr:ext cx="378565"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19356017" y="6600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38281</xdr:rowOff>
    </xdr:from>
    <xdr:to>
      <xdr:col>98</xdr:col>
      <xdr:colOff>38100</xdr:colOff>
      <xdr:row>38</xdr:row>
      <xdr:rowOff>139881</xdr:rowOff>
    </xdr:to>
    <xdr:sp macro="" textlink="">
      <xdr:nvSpPr>
        <xdr:cNvPr id="751" name="フローチャート: 判断 750">
          <a:extLst>
            <a:ext uri="{FF2B5EF4-FFF2-40B4-BE49-F238E27FC236}">
              <a16:creationId xmlns:a16="http://schemas.microsoft.com/office/drawing/2014/main" xmlns="" id="{00000000-0008-0000-0600-0000EF020000}"/>
            </a:ext>
          </a:extLst>
        </xdr:cNvPr>
        <xdr:cNvSpPr/>
      </xdr:nvSpPr>
      <xdr:spPr>
        <a:xfrm>
          <a:off x="18605500" y="655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156408</xdr:rowOff>
    </xdr:from>
    <xdr:ext cx="378565"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18467017" y="6328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161399</xdr:rowOff>
    </xdr:from>
    <xdr:to>
      <xdr:col>116</xdr:col>
      <xdr:colOff>114300</xdr:colOff>
      <xdr:row>33</xdr:row>
      <xdr:rowOff>91549</xdr:rowOff>
    </xdr:to>
    <xdr:sp macro="" textlink="">
      <xdr:nvSpPr>
        <xdr:cNvPr id="758" name="楕円 757">
          <a:extLst>
            <a:ext uri="{FF2B5EF4-FFF2-40B4-BE49-F238E27FC236}">
              <a16:creationId xmlns:a16="http://schemas.microsoft.com/office/drawing/2014/main" xmlns="" id="{00000000-0008-0000-0600-0000F6020000}"/>
            </a:ext>
          </a:extLst>
        </xdr:cNvPr>
        <xdr:cNvSpPr/>
      </xdr:nvSpPr>
      <xdr:spPr>
        <a:xfrm>
          <a:off x="22110700" y="564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12826</xdr:rowOff>
    </xdr:from>
    <xdr:ext cx="469744" cy="259045"/>
    <xdr:sp macro="" textlink="">
      <xdr:nvSpPr>
        <xdr:cNvPr id="759" name="投資及び出資金該当値テキスト">
          <a:extLst>
            <a:ext uri="{FF2B5EF4-FFF2-40B4-BE49-F238E27FC236}">
              <a16:creationId xmlns:a16="http://schemas.microsoft.com/office/drawing/2014/main" xmlns="" id="{00000000-0008-0000-0600-0000F7020000}"/>
            </a:ext>
          </a:extLst>
        </xdr:cNvPr>
        <xdr:cNvSpPr txBox="1"/>
      </xdr:nvSpPr>
      <xdr:spPr>
        <a:xfrm>
          <a:off x="22212300" y="549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142458</xdr:rowOff>
    </xdr:from>
    <xdr:to>
      <xdr:col>112</xdr:col>
      <xdr:colOff>38100</xdr:colOff>
      <xdr:row>33</xdr:row>
      <xdr:rowOff>72608</xdr:rowOff>
    </xdr:to>
    <xdr:sp macro="" textlink="">
      <xdr:nvSpPr>
        <xdr:cNvPr id="760" name="楕円 759">
          <a:extLst>
            <a:ext uri="{FF2B5EF4-FFF2-40B4-BE49-F238E27FC236}">
              <a16:creationId xmlns:a16="http://schemas.microsoft.com/office/drawing/2014/main" xmlns="" id="{00000000-0008-0000-0600-0000F8020000}"/>
            </a:ext>
          </a:extLst>
        </xdr:cNvPr>
        <xdr:cNvSpPr/>
      </xdr:nvSpPr>
      <xdr:spPr>
        <a:xfrm>
          <a:off x="21272500" y="562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89135</xdr:rowOff>
    </xdr:from>
    <xdr:ext cx="469744" cy="259045"/>
    <xdr:sp macro="" textlink="">
      <xdr:nvSpPr>
        <xdr:cNvPr id="761" name="テキスト ボックス 760">
          <a:extLst>
            <a:ext uri="{FF2B5EF4-FFF2-40B4-BE49-F238E27FC236}">
              <a16:creationId xmlns:a16="http://schemas.microsoft.com/office/drawing/2014/main" xmlns="" id="{00000000-0008-0000-0600-0000F9020000}"/>
            </a:ext>
          </a:extLst>
        </xdr:cNvPr>
        <xdr:cNvSpPr txBox="1"/>
      </xdr:nvSpPr>
      <xdr:spPr>
        <a:xfrm>
          <a:off x="21088428" y="5404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3665</xdr:rowOff>
    </xdr:from>
    <xdr:to>
      <xdr:col>107</xdr:col>
      <xdr:colOff>101600</xdr:colOff>
      <xdr:row>35</xdr:row>
      <xdr:rowOff>105265</xdr:rowOff>
    </xdr:to>
    <xdr:sp macro="" textlink="">
      <xdr:nvSpPr>
        <xdr:cNvPr id="762" name="楕円 761">
          <a:extLst>
            <a:ext uri="{FF2B5EF4-FFF2-40B4-BE49-F238E27FC236}">
              <a16:creationId xmlns:a16="http://schemas.microsoft.com/office/drawing/2014/main" xmlns="" id="{00000000-0008-0000-0600-0000FA020000}"/>
            </a:ext>
          </a:extLst>
        </xdr:cNvPr>
        <xdr:cNvSpPr/>
      </xdr:nvSpPr>
      <xdr:spPr>
        <a:xfrm>
          <a:off x="20383500" y="600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121792</xdr:rowOff>
    </xdr:from>
    <xdr:ext cx="469744" cy="259045"/>
    <xdr:sp macro="" textlink="">
      <xdr:nvSpPr>
        <xdr:cNvPr id="763" name="テキスト ボックス 762">
          <a:extLst>
            <a:ext uri="{FF2B5EF4-FFF2-40B4-BE49-F238E27FC236}">
              <a16:creationId xmlns:a16="http://schemas.microsoft.com/office/drawing/2014/main" xmlns="" id="{00000000-0008-0000-0600-0000FB020000}"/>
            </a:ext>
          </a:extLst>
        </xdr:cNvPr>
        <xdr:cNvSpPr txBox="1"/>
      </xdr:nvSpPr>
      <xdr:spPr>
        <a:xfrm>
          <a:off x="20199428" y="577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81062</xdr:rowOff>
    </xdr:from>
    <xdr:to>
      <xdr:col>102</xdr:col>
      <xdr:colOff>165100</xdr:colOff>
      <xdr:row>31</xdr:row>
      <xdr:rowOff>11212</xdr:rowOff>
    </xdr:to>
    <xdr:sp macro="" textlink="">
      <xdr:nvSpPr>
        <xdr:cNvPr id="764" name="楕円 763">
          <a:extLst>
            <a:ext uri="{FF2B5EF4-FFF2-40B4-BE49-F238E27FC236}">
              <a16:creationId xmlns:a16="http://schemas.microsoft.com/office/drawing/2014/main" xmlns="" id="{00000000-0008-0000-0600-0000FC020000}"/>
            </a:ext>
          </a:extLst>
        </xdr:cNvPr>
        <xdr:cNvSpPr/>
      </xdr:nvSpPr>
      <xdr:spPr>
        <a:xfrm>
          <a:off x="19494500" y="522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29</xdr:row>
      <xdr:rowOff>27739</xdr:rowOff>
    </xdr:from>
    <xdr:ext cx="469744" cy="259045"/>
    <xdr:sp macro="" textlink="">
      <xdr:nvSpPr>
        <xdr:cNvPr id="765" name="テキスト ボックス 764">
          <a:extLst>
            <a:ext uri="{FF2B5EF4-FFF2-40B4-BE49-F238E27FC236}">
              <a16:creationId xmlns:a16="http://schemas.microsoft.com/office/drawing/2014/main" xmlns="" id="{00000000-0008-0000-0600-0000FD020000}"/>
            </a:ext>
          </a:extLst>
        </xdr:cNvPr>
        <xdr:cNvSpPr txBox="1"/>
      </xdr:nvSpPr>
      <xdr:spPr>
        <a:xfrm>
          <a:off x="19310428" y="4999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150622</xdr:rowOff>
    </xdr:from>
    <xdr:to>
      <xdr:col>98</xdr:col>
      <xdr:colOff>38100</xdr:colOff>
      <xdr:row>39</xdr:row>
      <xdr:rowOff>80772</xdr:rowOff>
    </xdr:to>
    <xdr:sp macro="" textlink="">
      <xdr:nvSpPr>
        <xdr:cNvPr id="766" name="楕円 765">
          <a:extLst>
            <a:ext uri="{FF2B5EF4-FFF2-40B4-BE49-F238E27FC236}">
              <a16:creationId xmlns:a16="http://schemas.microsoft.com/office/drawing/2014/main" xmlns="" id="{00000000-0008-0000-0600-0000FE020000}"/>
            </a:ext>
          </a:extLst>
        </xdr:cNvPr>
        <xdr:cNvSpPr/>
      </xdr:nvSpPr>
      <xdr:spPr>
        <a:xfrm>
          <a:off x="18605500" y="666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71899</xdr:rowOff>
    </xdr:from>
    <xdr:ext cx="378565" cy="259045"/>
    <xdr:sp macro="" textlink="">
      <xdr:nvSpPr>
        <xdr:cNvPr id="767" name="テキスト ボックス 766">
          <a:extLst>
            <a:ext uri="{FF2B5EF4-FFF2-40B4-BE49-F238E27FC236}">
              <a16:creationId xmlns:a16="http://schemas.microsoft.com/office/drawing/2014/main" xmlns="" id="{00000000-0008-0000-0600-0000FF020000}"/>
            </a:ext>
          </a:extLst>
        </xdr:cNvPr>
        <xdr:cNvSpPr txBox="1"/>
      </xdr:nvSpPr>
      <xdr:spPr>
        <a:xfrm>
          <a:off x="18467017" y="6758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xmlns=""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xmlns=""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xmlns="" id="{00000000-0008-0000-06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xmlns="" id="{00000000-0008-0000-06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xmlns="" id="{00000000-0008-0000-06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a:extLst>
            <a:ext uri="{FF2B5EF4-FFF2-40B4-BE49-F238E27FC236}">
              <a16:creationId xmlns:a16="http://schemas.microsoft.com/office/drawing/2014/main" xmlns="" id="{00000000-0008-0000-0600-00000D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xmlns="" id="{00000000-0008-0000-06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a:extLst>
            <a:ext uri="{FF2B5EF4-FFF2-40B4-BE49-F238E27FC236}">
              <a16:creationId xmlns:a16="http://schemas.microsoft.com/office/drawing/2014/main" xmlns="" id="{00000000-0008-0000-0600-00000F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xmlns="" id="{00000000-0008-0000-06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a:extLst>
            <a:ext uri="{FF2B5EF4-FFF2-40B4-BE49-F238E27FC236}">
              <a16:creationId xmlns:a16="http://schemas.microsoft.com/office/drawing/2014/main" xmlns="" id="{00000000-0008-0000-0600-000011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xmlns=""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xmlns=""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xmlns=""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67828</xdr:rowOff>
    </xdr:from>
    <xdr:to>
      <xdr:col>116</xdr:col>
      <xdr:colOff>62864</xdr:colOff>
      <xdr:row>58</xdr:row>
      <xdr:rowOff>139700</xdr:rowOff>
    </xdr:to>
    <xdr:cxnSp macro="">
      <xdr:nvCxnSpPr>
        <xdr:cNvPr id="789" name="直線コネクタ 788">
          <a:extLst>
            <a:ext uri="{FF2B5EF4-FFF2-40B4-BE49-F238E27FC236}">
              <a16:creationId xmlns:a16="http://schemas.microsoft.com/office/drawing/2014/main" xmlns="" id="{00000000-0008-0000-0600-000015030000}"/>
            </a:ext>
          </a:extLst>
        </xdr:cNvPr>
        <xdr:cNvCxnSpPr/>
      </xdr:nvCxnSpPr>
      <xdr:spPr>
        <a:xfrm flipV="1">
          <a:off x="22159595" y="8640328"/>
          <a:ext cx="1269" cy="1443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a:extLst>
            <a:ext uri="{FF2B5EF4-FFF2-40B4-BE49-F238E27FC236}">
              <a16:creationId xmlns:a16="http://schemas.microsoft.com/office/drawing/2014/main" xmlns="" id="{00000000-0008-0000-0600-000016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a:extLst>
            <a:ext uri="{FF2B5EF4-FFF2-40B4-BE49-F238E27FC236}">
              <a16:creationId xmlns:a16="http://schemas.microsoft.com/office/drawing/2014/main" xmlns="" id="{00000000-0008-0000-0600-00001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14505</xdr:rowOff>
    </xdr:from>
    <xdr:ext cx="534377" cy="259045"/>
    <xdr:sp macro="" textlink="">
      <xdr:nvSpPr>
        <xdr:cNvPr id="792" name="貸付金最大値テキスト">
          <a:extLst>
            <a:ext uri="{FF2B5EF4-FFF2-40B4-BE49-F238E27FC236}">
              <a16:creationId xmlns:a16="http://schemas.microsoft.com/office/drawing/2014/main" xmlns="" id="{00000000-0008-0000-0600-000018030000}"/>
            </a:ext>
          </a:extLst>
        </xdr:cNvPr>
        <xdr:cNvSpPr txBox="1"/>
      </xdr:nvSpPr>
      <xdr:spPr>
        <a:xfrm>
          <a:off x="22212300" y="8415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67828</xdr:rowOff>
    </xdr:from>
    <xdr:to>
      <xdr:col>116</xdr:col>
      <xdr:colOff>152400</xdr:colOff>
      <xdr:row>50</xdr:row>
      <xdr:rowOff>67828</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2072600" y="864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60239</xdr:rowOff>
    </xdr:from>
    <xdr:to>
      <xdr:col>116</xdr:col>
      <xdr:colOff>63500</xdr:colOff>
      <xdr:row>55</xdr:row>
      <xdr:rowOff>67280</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flipV="1">
          <a:off x="21323300" y="9489989"/>
          <a:ext cx="8382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102303</xdr:rowOff>
    </xdr:from>
    <xdr:ext cx="469744" cy="259045"/>
    <xdr:sp macro="" textlink="">
      <xdr:nvSpPr>
        <xdr:cNvPr id="795" name="貸付金平均値テキスト">
          <a:extLst>
            <a:ext uri="{FF2B5EF4-FFF2-40B4-BE49-F238E27FC236}">
              <a16:creationId xmlns:a16="http://schemas.microsoft.com/office/drawing/2014/main" xmlns="" id="{00000000-0008-0000-0600-00001B030000}"/>
            </a:ext>
          </a:extLst>
        </xdr:cNvPr>
        <xdr:cNvSpPr txBox="1"/>
      </xdr:nvSpPr>
      <xdr:spPr>
        <a:xfrm>
          <a:off x="22212300" y="9874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123876</xdr:rowOff>
    </xdr:from>
    <xdr:to>
      <xdr:col>116</xdr:col>
      <xdr:colOff>114300</xdr:colOff>
      <xdr:row>58</xdr:row>
      <xdr:rowOff>54026</xdr:rowOff>
    </xdr:to>
    <xdr:sp macro="" textlink="">
      <xdr:nvSpPr>
        <xdr:cNvPr id="796" name="フローチャート: 判断 795">
          <a:extLst>
            <a:ext uri="{FF2B5EF4-FFF2-40B4-BE49-F238E27FC236}">
              <a16:creationId xmlns:a16="http://schemas.microsoft.com/office/drawing/2014/main" xmlns="" id="{00000000-0008-0000-0600-00001C030000}"/>
            </a:ext>
          </a:extLst>
        </xdr:cNvPr>
        <xdr:cNvSpPr/>
      </xdr:nvSpPr>
      <xdr:spPr>
        <a:xfrm>
          <a:off x="22110700" y="9896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67280</xdr:rowOff>
    </xdr:from>
    <xdr:to>
      <xdr:col>111</xdr:col>
      <xdr:colOff>177800</xdr:colOff>
      <xdr:row>55</xdr:row>
      <xdr:rowOff>76149</xdr:rowOff>
    </xdr:to>
    <xdr:cxnSp macro="">
      <xdr:nvCxnSpPr>
        <xdr:cNvPr id="797" name="直線コネクタ 796">
          <a:extLst>
            <a:ext uri="{FF2B5EF4-FFF2-40B4-BE49-F238E27FC236}">
              <a16:creationId xmlns:a16="http://schemas.microsoft.com/office/drawing/2014/main" xmlns="" id="{00000000-0008-0000-0600-00001D030000}"/>
            </a:ext>
          </a:extLst>
        </xdr:cNvPr>
        <xdr:cNvCxnSpPr/>
      </xdr:nvCxnSpPr>
      <xdr:spPr>
        <a:xfrm flipV="1">
          <a:off x="20434300" y="9497030"/>
          <a:ext cx="889000" cy="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119441</xdr:rowOff>
    </xdr:from>
    <xdr:to>
      <xdr:col>112</xdr:col>
      <xdr:colOff>38100</xdr:colOff>
      <xdr:row>58</xdr:row>
      <xdr:rowOff>49591</xdr:rowOff>
    </xdr:to>
    <xdr:sp macro="" textlink="">
      <xdr:nvSpPr>
        <xdr:cNvPr id="798" name="フローチャート: 判断 797">
          <a:extLst>
            <a:ext uri="{FF2B5EF4-FFF2-40B4-BE49-F238E27FC236}">
              <a16:creationId xmlns:a16="http://schemas.microsoft.com/office/drawing/2014/main" xmlns="" id="{00000000-0008-0000-0600-00001E030000}"/>
            </a:ext>
          </a:extLst>
        </xdr:cNvPr>
        <xdr:cNvSpPr/>
      </xdr:nvSpPr>
      <xdr:spPr>
        <a:xfrm>
          <a:off x="21272500" y="989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40718</xdr:rowOff>
    </xdr:from>
    <xdr:ext cx="469744" cy="259045"/>
    <xdr:sp macro="" textlink="">
      <xdr:nvSpPr>
        <xdr:cNvPr id="799" name="テキスト ボックス 798">
          <a:extLst>
            <a:ext uri="{FF2B5EF4-FFF2-40B4-BE49-F238E27FC236}">
              <a16:creationId xmlns:a16="http://schemas.microsoft.com/office/drawing/2014/main" xmlns="" id="{00000000-0008-0000-0600-00001F030000}"/>
            </a:ext>
          </a:extLst>
        </xdr:cNvPr>
        <xdr:cNvSpPr txBox="1"/>
      </xdr:nvSpPr>
      <xdr:spPr>
        <a:xfrm>
          <a:off x="21088428" y="998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76149</xdr:rowOff>
    </xdr:from>
    <xdr:to>
      <xdr:col>107</xdr:col>
      <xdr:colOff>50800</xdr:colOff>
      <xdr:row>55</xdr:row>
      <xdr:rowOff>81727</xdr:rowOff>
    </xdr:to>
    <xdr:cxnSp macro="">
      <xdr:nvCxnSpPr>
        <xdr:cNvPr id="800" name="直線コネクタ 799">
          <a:extLst>
            <a:ext uri="{FF2B5EF4-FFF2-40B4-BE49-F238E27FC236}">
              <a16:creationId xmlns:a16="http://schemas.microsoft.com/office/drawing/2014/main" xmlns="" id="{00000000-0008-0000-0600-000020030000}"/>
            </a:ext>
          </a:extLst>
        </xdr:cNvPr>
        <xdr:cNvCxnSpPr/>
      </xdr:nvCxnSpPr>
      <xdr:spPr>
        <a:xfrm flipV="1">
          <a:off x="19545300" y="9505899"/>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109062</xdr:rowOff>
    </xdr:from>
    <xdr:to>
      <xdr:col>107</xdr:col>
      <xdr:colOff>101600</xdr:colOff>
      <xdr:row>58</xdr:row>
      <xdr:rowOff>39212</xdr:rowOff>
    </xdr:to>
    <xdr:sp macro="" textlink="">
      <xdr:nvSpPr>
        <xdr:cNvPr id="801" name="フローチャート: 判断 800">
          <a:extLst>
            <a:ext uri="{FF2B5EF4-FFF2-40B4-BE49-F238E27FC236}">
              <a16:creationId xmlns:a16="http://schemas.microsoft.com/office/drawing/2014/main" xmlns="" id="{00000000-0008-0000-0600-000021030000}"/>
            </a:ext>
          </a:extLst>
        </xdr:cNvPr>
        <xdr:cNvSpPr/>
      </xdr:nvSpPr>
      <xdr:spPr>
        <a:xfrm>
          <a:off x="20383500" y="988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30339</xdr:rowOff>
    </xdr:from>
    <xdr:ext cx="469744" cy="259045"/>
    <xdr:sp macro="" textlink="">
      <xdr:nvSpPr>
        <xdr:cNvPr id="802" name="テキスト ボックス 801">
          <a:extLst>
            <a:ext uri="{FF2B5EF4-FFF2-40B4-BE49-F238E27FC236}">
              <a16:creationId xmlns:a16="http://schemas.microsoft.com/office/drawing/2014/main" xmlns="" id="{00000000-0008-0000-0600-000022030000}"/>
            </a:ext>
          </a:extLst>
        </xdr:cNvPr>
        <xdr:cNvSpPr txBox="1"/>
      </xdr:nvSpPr>
      <xdr:spPr>
        <a:xfrm>
          <a:off x="20199428" y="997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81727</xdr:rowOff>
    </xdr:from>
    <xdr:to>
      <xdr:col>102</xdr:col>
      <xdr:colOff>114300</xdr:colOff>
      <xdr:row>55</xdr:row>
      <xdr:rowOff>85613</xdr:rowOff>
    </xdr:to>
    <xdr:cxnSp macro="">
      <xdr:nvCxnSpPr>
        <xdr:cNvPr id="803" name="直線コネクタ 802">
          <a:extLst>
            <a:ext uri="{FF2B5EF4-FFF2-40B4-BE49-F238E27FC236}">
              <a16:creationId xmlns:a16="http://schemas.microsoft.com/office/drawing/2014/main" xmlns="" id="{00000000-0008-0000-0600-000023030000}"/>
            </a:ext>
          </a:extLst>
        </xdr:cNvPr>
        <xdr:cNvCxnSpPr/>
      </xdr:nvCxnSpPr>
      <xdr:spPr>
        <a:xfrm flipV="1">
          <a:off x="18656300" y="9511477"/>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111897</xdr:rowOff>
    </xdr:from>
    <xdr:to>
      <xdr:col>102</xdr:col>
      <xdr:colOff>165100</xdr:colOff>
      <xdr:row>57</xdr:row>
      <xdr:rowOff>42047</xdr:rowOff>
    </xdr:to>
    <xdr:sp macro="" textlink="">
      <xdr:nvSpPr>
        <xdr:cNvPr id="804" name="フローチャート: 判断 803">
          <a:extLst>
            <a:ext uri="{FF2B5EF4-FFF2-40B4-BE49-F238E27FC236}">
              <a16:creationId xmlns:a16="http://schemas.microsoft.com/office/drawing/2014/main" xmlns="" id="{00000000-0008-0000-0600-000024030000}"/>
            </a:ext>
          </a:extLst>
        </xdr:cNvPr>
        <xdr:cNvSpPr/>
      </xdr:nvSpPr>
      <xdr:spPr>
        <a:xfrm>
          <a:off x="19494500" y="971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33174</xdr:rowOff>
    </xdr:from>
    <xdr:ext cx="469744" cy="259045"/>
    <xdr:sp macro="" textlink="">
      <xdr:nvSpPr>
        <xdr:cNvPr id="805" name="テキスト ボックス 804">
          <a:extLst>
            <a:ext uri="{FF2B5EF4-FFF2-40B4-BE49-F238E27FC236}">
              <a16:creationId xmlns:a16="http://schemas.microsoft.com/office/drawing/2014/main" xmlns="" id="{00000000-0008-0000-0600-000025030000}"/>
            </a:ext>
          </a:extLst>
        </xdr:cNvPr>
        <xdr:cNvSpPr txBox="1"/>
      </xdr:nvSpPr>
      <xdr:spPr>
        <a:xfrm>
          <a:off x="19310428" y="9805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136449</xdr:rowOff>
    </xdr:from>
    <xdr:to>
      <xdr:col>98</xdr:col>
      <xdr:colOff>38100</xdr:colOff>
      <xdr:row>57</xdr:row>
      <xdr:rowOff>66599</xdr:rowOff>
    </xdr:to>
    <xdr:sp macro="" textlink="">
      <xdr:nvSpPr>
        <xdr:cNvPr id="806" name="フローチャート: 判断 805">
          <a:extLst>
            <a:ext uri="{FF2B5EF4-FFF2-40B4-BE49-F238E27FC236}">
              <a16:creationId xmlns:a16="http://schemas.microsoft.com/office/drawing/2014/main" xmlns="" id="{00000000-0008-0000-0600-000026030000}"/>
            </a:ext>
          </a:extLst>
        </xdr:cNvPr>
        <xdr:cNvSpPr/>
      </xdr:nvSpPr>
      <xdr:spPr>
        <a:xfrm>
          <a:off x="18605500" y="973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57726</xdr:rowOff>
    </xdr:from>
    <xdr:ext cx="469744"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18421428" y="983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9439</xdr:rowOff>
    </xdr:from>
    <xdr:to>
      <xdr:col>116</xdr:col>
      <xdr:colOff>114300</xdr:colOff>
      <xdr:row>55</xdr:row>
      <xdr:rowOff>111039</xdr:rowOff>
    </xdr:to>
    <xdr:sp macro="" textlink="">
      <xdr:nvSpPr>
        <xdr:cNvPr id="813" name="楕円 812">
          <a:extLst>
            <a:ext uri="{FF2B5EF4-FFF2-40B4-BE49-F238E27FC236}">
              <a16:creationId xmlns:a16="http://schemas.microsoft.com/office/drawing/2014/main" xmlns="" id="{00000000-0008-0000-0600-00002D030000}"/>
            </a:ext>
          </a:extLst>
        </xdr:cNvPr>
        <xdr:cNvSpPr/>
      </xdr:nvSpPr>
      <xdr:spPr>
        <a:xfrm>
          <a:off x="22110700" y="943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32316</xdr:rowOff>
    </xdr:from>
    <xdr:ext cx="534377" cy="259045"/>
    <xdr:sp macro="" textlink="">
      <xdr:nvSpPr>
        <xdr:cNvPr id="814" name="貸付金該当値テキスト">
          <a:extLst>
            <a:ext uri="{FF2B5EF4-FFF2-40B4-BE49-F238E27FC236}">
              <a16:creationId xmlns:a16="http://schemas.microsoft.com/office/drawing/2014/main" xmlns="" id="{00000000-0008-0000-0600-00002E030000}"/>
            </a:ext>
          </a:extLst>
        </xdr:cNvPr>
        <xdr:cNvSpPr txBox="1"/>
      </xdr:nvSpPr>
      <xdr:spPr>
        <a:xfrm>
          <a:off x="22212300" y="929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16480</xdr:rowOff>
    </xdr:from>
    <xdr:to>
      <xdr:col>112</xdr:col>
      <xdr:colOff>38100</xdr:colOff>
      <xdr:row>55</xdr:row>
      <xdr:rowOff>118080</xdr:rowOff>
    </xdr:to>
    <xdr:sp macro="" textlink="">
      <xdr:nvSpPr>
        <xdr:cNvPr id="815" name="楕円 814">
          <a:extLst>
            <a:ext uri="{FF2B5EF4-FFF2-40B4-BE49-F238E27FC236}">
              <a16:creationId xmlns:a16="http://schemas.microsoft.com/office/drawing/2014/main" xmlns="" id="{00000000-0008-0000-0600-00002F030000}"/>
            </a:ext>
          </a:extLst>
        </xdr:cNvPr>
        <xdr:cNvSpPr/>
      </xdr:nvSpPr>
      <xdr:spPr>
        <a:xfrm>
          <a:off x="21272500" y="944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134607</xdr:rowOff>
    </xdr:from>
    <xdr:ext cx="534377" cy="259045"/>
    <xdr:sp macro="" textlink="">
      <xdr:nvSpPr>
        <xdr:cNvPr id="816" name="テキスト ボックス 815">
          <a:extLst>
            <a:ext uri="{FF2B5EF4-FFF2-40B4-BE49-F238E27FC236}">
              <a16:creationId xmlns:a16="http://schemas.microsoft.com/office/drawing/2014/main" xmlns="" id="{00000000-0008-0000-0600-000030030000}"/>
            </a:ext>
          </a:extLst>
        </xdr:cNvPr>
        <xdr:cNvSpPr txBox="1"/>
      </xdr:nvSpPr>
      <xdr:spPr>
        <a:xfrm>
          <a:off x="21056111" y="922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25349</xdr:rowOff>
    </xdr:from>
    <xdr:to>
      <xdr:col>107</xdr:col>
      <xdr:colOff>101600</xdr:colOff>
      <xdr:row>55</xdr:row>
      <xdr:rowOff>126949</xdr:rowOff>
    </xdr:to>
    <xdr:sp macro="" textlink="">
      <xdr:nvSpPr>
        <xdr:cNvPr id="817" name="楕円 816">
          <a:extLst>
            <a:ext uri="{FF2B5EF4-FFF2-40B4-BE49-F238E27FC236}">
              <a16:creationId xmlns:a16="http://schemas.microsoft.com/office/drawing/2014/main" xmlns="" id="{00000000-0008-0000-0600-000031030000}"/>
            </a:ext>
          </a:extLst>
        </xdr:cNvPr>
        <xdr:cNvSpPr/>
      </xdr:nvSpPr>
      <xdr:spPr>
        <a:xfrm>
          <a:off x="20383500" y="945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143476</xdr:rowOff>
    </xdr:from>
    <xdr:ext cx="534377" cy="259045"/>
    <xdr:sp macro="" textlink="">
      <xdr:nvSpPr>
        <xdr:cNvPr id="818" name="テキスト ボックス 817">
          <a:extLst>
            <a:ext uri="{FF2B5EF4-FFF2-40B4-BE49-F238E27FC236}">
              <a16:creationId xmlns:a16="http://schemas.microsoft.com/office/drawing/2014/main" xmlns="" id="{00000000-0008-0000-0600-000032030000}"/>
            </a:ext>
          </a:extLst>
        </xdr:cNvPr>
        <xdr:cNvSpPr txBox="1"/>
      </xdr:nvSpPr>
      <xdr:spPr>
        <a:xfrm>
          <a:off x="20167111" y="923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30927</xdr:rowOff>
    </xdr:from>
    <xdr:to>
      <xdr:col>102</xdr:col>
      <xdr:colOff>165100</xdr:colOff>
      <xdr:row>55</xdr:row>
      <xdr:rowOff>132527</xdr:rowOff>
    </xdr:to>
    <xdr:sp macro="" textlink="">
      <xdr:nvSpPr>
        <xdr:cNvPr id="819" name="楕円 818">
          <a:extLst>
            <a:ext uri="{FF2B5EF4-FFF2-40B4-BE49-F238E27FC236}">
              <a16:creationId xmlns:a16="http://schemas.microsoft.com/office/drawing/2014/main" xmlns="" id="{00000000-0008-0000-0600-000033030000}"/>
            </a:ext>
          </a:extLst>
        </xdr:cNvPr>
        <xdr:cNvSpPr/>
      </xdr:nvSpPr>
      <xdr:spPr>
        <a:xfrm>
          <a:off x="19494500" y="946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149054</xdr:rowOff>
    </xdr:from>
    <xdr:ext cx="534377" cy="259045"/>
    <xdr:sp macro="" textlink="">
      <xdr:nvSpPr>
        <xdr:cNvPr id="820" name="テキスト ボックス 819">
          <a:extLst>
            <a:ext uri="{FF2B5EF4-FFF2-40B4-BE49-F238E27FC236}">
              <a16:creationId xmlns:a16="http://schemas.microsoft.com/office/drawing/2014/main" xmlns="" id="{00000000-0008-0000-0600-000034030000}"/>
            </a:ext>
          </a:extLst>
        </xdr:cNvPr>
        <xdr:cNvSpPr txBox="1"/>
      </xdr:nvSpPr>
      <xdr:spPr>
        <a:xfrm>
          <a:off x="19278111" y="923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34813</xdr:rowOff>
    </xdr:from>
    <xdr:to>
      <xdr:col>98</xdr:col>
      <xdr:colOff>38100</xdr:colOff>
      <xdr:row>55</xdr:row>
      <xdr:rowOff>136413</xdr:rowOff>
    </xdr:to>
    <xdr:sp macro="" textlink="">
      <xdr:nvSpPr>
        <xdr:cNvPr id="821" name="楕円 820">
          <a:extLst>
            <a:ext uri="{FF2B5EF4-FFF2-40B4-BE49-F238E27FC236}">
              <a16:creationId xmlns:a16="http://schemas.microsoft.com/office/drawing/2014/main" xmlns="" id="{00000000-0008-0000-0600-000035030000}"/>
            </a:ext>
          </a:extLst>
        </xdr:cNvPr>
        <xdr:cNvSpPr/>
      </xdr:nvSpPr>
      <xdr:spPr>
        <a:xfrm>
          <a:off x="18605500" y="946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152940</xdr:rowOff>
    </xdr:from>
    <xdr:ext cx="534377" cy="259045"/>
    <xdr:sp macro="" textlink="">
      <xdr:nvSpPr>
        <xdr:cNvPr id="822" name="テキスト ボックス 821">
          <a:extLst>
            <a:ext uri="{FF2B5EF4-FFF2-40B4-BE49-F238E27FC236}">
              <a16:creationId xmlns:a16="http://schemas.microsoft.com/office/drawing/2014/main" xmlns="" id="{00000000-0008-0000-0600-000036030000}"/>
            </a:ext>
          </a:extLst>
        </xdr:cNvPr>
        <xdr:cNvSpPr txBox="1"/>
      </xdr:nvSpPr>
      <xdr:spPr>
        <a:xfrm>
          <a:off x="18389111" y="923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xmlns=""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xmlns=""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xmlns=""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xmlns=""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xmlns=""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1" name="テキスト ボックス 840">
          <a:extLst>
            <a:ext uri="{FF2B5EF4-FFF2-40B4-BE49-F238E27FC236}">
              <a16:creationId xmlns:a16="http://schemas.microsoft.com/office/drawing/2014/main" xmlns="" id="{00000000-0008-0000-0600-00004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xmlns=""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a:extLst>
            <a:ext uri="{FF2B5EF4-FFF2-40B4-BE49-F238E27FC236}">
              <a16:creationId xmlns:a16="http://schemas.microsoft.com/office/drawing/2014/main" xmlns="" id="{00000000-0008-0000-0600-00004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xmlns=""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44740</xdr:rowOff>
    </xdr:from>
    <xdr:to>
      <xdr:col>116</xdr:col>
      <xdr:colOff>62864</xdr:colOff>
      <xdr:row>78</xdr:row>
      <xdr:rowOff>9581</xdr:rowOff>
    </xdr:to>
    <xdr:cxnSp macro="">
      <xdr:nvCxnSpPr>
        <xdr:cNvPr id="845" name="直線コネクタ 844">
          <a:extLst>
            <a:ext uri="{FF2B5EF4-FFF2-40B4-BE49-F238E27FC236}">
              <a16:creationId xmlns:a16="http://schemas.microsoft.com/office/drawing/2014/main" xmlns="" id="{00000000-0008-0000-0600-00004D030000}"/>
            </a:ext>
          </a:extLst>
        </xdr:cNvPr>
        <xdr:cNvCxnSpPr/>
      </xdr:nvCxnSpPr>
      <xdr:spPr>
        <a:xfrm flipV="1">
          <a:off x="22159595" y="12217690"/>
          <a:ext cx="1269" cy="1164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13408</xdr:rowOff>
    </xdr:from>
    <xdr:ext cx="534377" cy="259045"/>
    <xdr:sp macro="" textlink="">
      <xdr:nvSpPr>
        <xdr:cNvPr id="846" name="繰出金最小値テキスト">
          <a:extLst>
            <a:ext uri="{FF2B5EF4-FFF2-40B4-BE49-F238E27FC236}">
              <a16:creationId xmlns:a16="http://schemas.microsoft.com/office/drawing/2014/main" xmlns="" id="{00000000-0008-0000-0600-00004E030000}"/>
            </a:ext>
          </a:extLst>
        </xdr:cNvPr>
        <xdr:cNvSpPr txBox="1"/>
      </xdr:nvSpPr>
      <xdr:spPr>
        <a:xfrm>
          <a:off x="22212300" y="1338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9581</xdr:rowOff>
    </xdr:from>
    <xdr:to>
      <xdr:col>116</xdr:col>
      <xdr:colOff>152400</xdr:colOff>
      <xdr:row>78</xdr:row>
      <xdr:rowOff>9581</xdr:rowOff>
    </xdr:to>
    <xdr:cxnSp macro="">
      <xdr:nvCxnSpPr>
        <xdr:cNvPr id="847" name="直線コネクタ 846">
          <a:extLst>
            <a:ext uri="{FF2B5EF4-FFF2-40B4-BE49-F238E27FC236}">
              <a16:creationId xmlns:a16="http://schemas.microsoft.com/office/drawing/2014/main" xmlns="" id="{00000000-0008-0000-0600-00004F030000}"/>
            </a:ext>
          </a:extLst>
        </xdr:cNvPr>
        <xdr:cNvCxnSpPr/>
      </xdr:nvCxnSpPr>
      <xdr:spPr>
        <a:xfrm>
          <a:off x="22072600" y="1338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162867</xdr:rowOff>
    </xdr:from>
    <xdr:ext cx="534377" cy="259045"/>
    <xdr:sp macro="" textlink="">
      <xdr:nvSpPr>
        <xdr:cNvPr id="848" name="繰出金最大値テキスト">
          <a:extLst>
            <a:ext uri="{FF2B5EF4-FFF2-40B4-BE49-F238E27FC236}">
              <a16:creationId xmlns:a16="http://schemas.microsoft.com/office/drawing/2014/main" xmlns="" id="{00000000-0008-0000-0600-000050030000}"/>
            </a:ext>
          </a:extLst>
        </xdr:cNvPr>
        <xdr:cNvSpPr txBox="1"/>
      </xdr:nvSpPr>
      <xdr:spPr>
        <a:xfrm>
          <a:off x="22212300" y="1199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44740</xdr:rowOff>
    </xdr:from>
    <xdr:to>
      <xdr:col>116</xdr:col>
      <xdr:colOff>152400</xdr:colOff>
      <xdr:row>71</xdr:row>
      <xdr:rowOff>44740</xdr:rowOff>
    </xdr:to>
    <xdr:cxnSp macro="">
      <xdr:nvCxnSpPr>
        <xdr:cNvPr id="849" name="直線コネクタ 848">
          <a:extLst>
            <a:ext uri="{FF2B5EF4-FFF2-40B4-BE49-F238E27FC236}">
              <a16:creationId xmlns:a16="http://schemas.microsoft.com/office/drawing/2014/main" xmlns="" id="{00000000-0008-0000-0600-000051030000}"/>
            </a:ext>
          </a:extLst>
        </xdr:cNvPr>
        <xdr:cNvCxnSpPr/>
      </xdr:nvCxnSpPr>
      <xdr:spPr>
        <a:xfrm>
          <a:off x="22072600" y="1221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11638</xdr:rowOff>
    </xdr:from>
    <xdr:to>
      <xdr:col>116</xdr:col>
      <xdr:colOff>63500</xdr:colOff>
      <xdr:row>76</xdr:row>
      <xdr:rowOff>20371</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flipV="1">
          <a:off x="21323300" y="13041838"/>
          <a:ext cx="838200" cy="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16451</xdr:rowOff>
    </xdr:from>
    <xdr:ext cx="534377" cy="259045"/>
    <xdr:sp macro="" textlink="">
      <xdr:nvSpPr>
        <xdr:cNvPr id="851" name="繰出金平均値テキスト">
          <a:extLst>
            <a:ext uri="{FF2B5EF4-FFF2-40B4-BE49-F238E27FC236}">
              <a16:creationId xmlns:a16="http://schemas.microsoft.com/office/drawing/2014/main" xmlns="" id="{00000000-0008-0000-0600-000053030000}"/>
            </a:ext>
          </a:extLst>
        </xdr:cNvPr>
        <xdr:cNvSpPr txBox="1"/>
      </xdr:nvSpPr>
      <xdr:spPr>
        <a:xfrm>
          <a:off x="22212300" y="12703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165024</xdr:rowOff>
    </xdr:from>
    <xdr:to>
      <xdr:col>116</xdr:col>
      <xdr:colOff>114300</xdr:colOff>
      <xdr:row>75</xdr:row>
      <xdr:rowOff>95174</xdr:rowOff>
    </xdr:to>
    <xdr:sp macro="" textlink="">
      <xdr:nvSpPr>
        <xdr:cNvPr id="852" name="フローチャート: 判断 851">
          <a:extLst>
            <a:ext uri="{FF2B5EF4-FFF2-40B4-BE49-F238E27FC236}">
              <a16:creationId xmlns:a16="http://schemas.microsoft.com/office/drawing/2014/main" xmlns="" id="{00000000-0008-0000-0600-000054030000}"/>
            </a:ext>
          </a:extLst>
        </xdr:cNvPr>
        <xdr:cNvSpPr/>
      </xdr:nvSpPr>
      <xdr:spPr>
        <a:xfrm>
          <a:off x="221107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20371</xdr:rowOff>
    </xdr:from>
    <xdr:to>
      <xdr:col>111</xdr:col>
      <xdr:colOff>177800</xdr:colOff>
      <xdr:row>76</xdr:row>
      <xdr:rowOff>41677</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flipV="1">
          <a:off x="20434300" y="13050571"/>
          <a:ext cx="889000" cy="2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146690</xdr:rowOff>
    </xdr:from>
    <xdr:to>
      <xdr:col>112</xdr:col>
      <xdr:colOff>38100</xdr:colOff>
      <xdr:row>75</xdr:row>
      <xdr:rowOff>76840</xdr:rowOff>
    </xdr:to>
    <xdr:sp macro="" textlink="">
      <xdr:nvSpPr>
        <xdr:cNvPr id="854" name="フローチャート: 判断 853">
          <a:extLst>
            <a:ext uri="{FF2B5EF4-FFF2-40B4-BE49-F238E27FC236}">
              <a16:creationId xmlns:a16="http://schemas.microsoft.com/office/drawing/2014/main" xmlns="" id="{00000000-0008-0000-0600-000056030000}"/>
            </a:ext>
          </a:extLst>
        </xdr:cNvPr>
        <xdr:cNvSpPr/>
      </xdr:nvSpPr>
      <xdr:spPr>
        <a:xfrm>
          <a:off x="21272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93367</xdr:rowOff>
    </xdr:from>
    <xdr:ext cx="534377" cy="259045"/>
    <xdr:sp macro="" textlink="">
      <xdr:nvSpPr>
        <xdr:cNvPr id="855" name="テキスト ボックス 854">
          <a:extLst>
            <a:ext uri="{FF2B5EF4-FFF2-40B4-BE49-F238E27FC236}">
              <a16:creationId xmlns:a16="http://schemas.microsoft.com/office/drawing/2014/main" xmlns="" id="{00000000-0008-0000-0600-000057030000}"/>
            </a:ext>
          </a:extLst>
        </xdr:cNvPr>
        <xdr:cNvSpPr txBox="1"/>
      </xdr:nvSpPr>
      <xdr:spPr>
        <a:xfrm>
          <a:off x="21056111" y="1260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41677</xdr:rowOff>
    </xdr:from>
    <xdr:to>
      <xdr:col>107</xdr:col>
      <xdr:colOff>50800</xdr:colOff>
      <xdr:row>76</xdr:row>
      <xdr:rowOff>78893</xdr:rowOff>
    </xdr:to>
    <xdr:cxnSp macro="">
      <xdr:nvCxnSpPr>
        <xdr:cNvPr id="856" name="直線コネクタ 855">
          <a:extLst>
            <a:ext uri="{FF2B5EF4-FFF2-40B4-BE49-F238E27FC236}">
              <a16:creationId xmlns:a16="http://schemas.microsoft.com/office/drawing/2014/main" xmlns="" id="{00000000-0008-0000-0600-000058030000}"/>
            </a:ext>
          </a:extLst>
        </xdr:cNvPr>
        <xdr:cNvCxnSpPr/>
      </xdr:nvCxnSpPr>
      <xdr:spPr>
        <a:xfrm flipV="1">
          <a:off x="19545300" y="13071877"/>
          <a:ext cx="889000" cy="3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138735</xdr:rowOff>
    </xdr:from>
    <xdr:to>
      <xdr:col>107</xdr:col>
      <xdr:colOff>101600</xdr:colOff>
      <xdr:row>75</xdr:row>
      <xdr:rowOff>68885</xdr:rowOff>
    </xdr:to>
    <xdr:sp macro="" textlink="">
      <xdr:nvSpPr>
        <xdr:cNvPr id="857" name="フローチャート: 判断 856">
          <a:extLst>
            <a:ext uri="{FF2B5EF4-FFF2-40B4-BE49-F238E27FC236}">
              <a16:creationId xmlns:a16="http://schemas.microsoft.com/office/drawing/2014/main" xmlns="" id="{00000000-0008-0000-0600-000059030000}"/>
            </a:ext>
          </a:extLst>
        </xdr:cNvPr>
        <xdr:cNvSpPr/>
      </xdr:nvSpPr>
      <xdr:spPr>
        <a:xfrm>
          <a:off x="203835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85412</xdr:rowOff>
    </xdr:from>
    <xdr:ext cx="534377" cy="259045"/>
    <xdr:sp macro="" textlink="">
      <xdr:nvSpPr>
        <xdr:cNvPr id="858" name="テキスト ボックス 857">
          <a:extLst>
            <a:ext uri="{FF2B5EF4-FFF2-40B4-BE49-F238E27FC236}">
              <a16:creationId xmlns:a16="http://schemas.microsoft.com/office/drawing/2014/main" xmlns="" id="{00000000-0008-0000-0600-00005A030000}"/>
            </a:ext>
          </a:extLst>
        </xdr:cNvPr>
        <xdr:cNvSpPr txBox="1"/>
      </xdr:nvSpPr>
      <xdr:spPr>
        <a:xfrm>
          <a:off x="20167111" y="126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63119</xdr:rowOff>
    </xdr:from>
    <xdr:to>
      <xdr:col>102</xdr:col>
      <xdr:colOff>114300</xdr:colOff>
      <xdr:row>76</xdr:row>
      <xdr:rowOff>78893</xdr:rowOff>
    </xdr:to>
    <xdr:cxnSp macro="">
      <xdr:nvCxnSpPr>
        <xdr:cNvPr id="859" name="直線コネクタ 858">
          <a:extLst>
            <a:ext uri="{FF2B5EF4-FFF2-40B4-BE49-F238E27FC236}">
              <a16:creationId xmlns:a16="http://schemas.microsoft.com/office/drawing/2014/main" xmlns="" id="{00000000-0008-0000-0600-00005B030000}"/>
            </a:ext>
          </a:extLst>
        </xdr:cNvPr>
        <xdr:cNvCxnSpPr/>
      </xdr:nvCxnSpPr>
      <xdr:spPr>
        <a:xfrm>
          <a:off x="18656300" y="12750419"/>
          <a:ext cx="889000" cy="3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87209</xdr:rowOff>
    </xdr:from>
    <xdr:to>
      <xdr:col>102</xdr:col>
      <xdr:colOff>165100</xdr:colOff>
      <xdr:row>74</xdr:row>
      <xdr:rowOff>17359</xdr:rowOff>
    </xdr:to>
    <xdr:sp macro="" textlink="">
      <xdr:nvSpPr>
        <xdr:cNvPr id="860" name="フローチャート: 判断 859">
          <a:extLst>
            <a:ext uri="{FF2B5EF4-FFF2-40B4-BE49-F238E27FC236}">
              <a16:creationId xmlns:a16="http://schemas.microsoft.com/office/drawing/2014/main" xmlns="" id="{00000000-0008-0000-0600-00005C030000}"/>
            </a:ext>
          </a:extLst>
        </xdr:cNvPr>
        <xdr:cNvSpPr/>
      </xdr:nvSpPr>
      <xdr:spPr>
        <a:xfrm>
          <a:off x="19494500" y="12603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33886</xdr:rowOff>
    </xdr:from>
    <xdr:ext cx="534377" cy="259045"/>
    <xdr:sp macro="" textlink="">
      <xdr:nvSpPr>
        <xdr:cNvPr id="861" name="テキスト ボックス 860">
          <a:extLst>
            <a:ext uri="{FF2B5EF4-FFF2-40B4-BE49-F238E27FC236}">
              <a16:creationId xmlns:a16="http://schemas.microsoft.com/office/drawing/2014/main" xmlns="" id="{00000000-0008-0000-0600-00005D030000}"/>
            </a:ext>
          </a:extLst>
        </xdr:cNvPr>
        <xdr:cNvSpPr txBox="1"/>
      </xdr:nvSpPr>
      <xdr:spPr>
        <a:xfrm>
          <a:off x="19278111" y="1237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56256</xdr:rowOff>
    </xdr:from>
    <xdr:to>
      <xdr:col>98</xdr:col>
      <xdr:colOff>38100</xdr:colOff>
      <xdr:row>74</xdr:row>
      <xdr:rowOff>157856</xdr:rowOff>
    </xdr:to>
    <xdr:sp macro="" textlink="">
      <xdr:nvSpPr>
        <xdr:cNvPr id="862" name="フローチャート: 判断 861">
          <a:extLst>
            <a:ext uri="{FF2B5EF4-FFF2-40B4-BE49-F238E27FC236}">
              <a16:creationId xmlns:a16="http://schemas.microsoft.com/office/drawing/2014/main" xmlns="" id="{00000000-0008-0000-0600-00005E030000}"/>
            </a:ext>
          </a:extLst>
        </xdr:cNvPr>
        <xdr:cNvSpPr/>
      </xdr:nvSpPr>
      <xdr:spPr>
        <a:xfrm>
          <a:off x="18605500" y="1274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148983</xdr:rowOff>
    </xdr:from>
    <xdr:ext cx="534377" cy="259045"/>
    <xdr:sp macro="" textlink="">
      <xdr:nvSpPr>
        <xdr:cNvPr id="863" name="テキスト ボックス 862">
          <a:extLst>
            <a:ext uri="{FF2B5EF4-FFF2-40B4-BE49-F238E27FC236}">
              <a16:creationId xmlns:a16="http://schemas.microsoft.com/office/drawing/2014/main" xmlns="" id="{00000000-0008-0000-0600-00005F030000}"/>
            </a:ext>
          </a:extLst>
        </xdr:cNvPr>
        <xdr:cNvSpPr txBox="1"/>
      </xdr:nvSpPr>
      <xdr:spPr>
        <a:xfrm>
          <a:off x="18389111" y="1283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132288</xdr:rowOff>
    </xdr:from>
    <xdr:to>
      <xdr:col>116</xdr:col>
      <xdr:colOff>114300</xdr:colOff>
      <xdr:row>76</xdr:row>
      <xdr:rowOff>62438</xdr:rowOff>
    </xdr:to>
    <xdr:sp macro="" textlink="">
      <xdr:nvSpPr>
        <xdr:cNvPr id="869" name="楕円 868">
          <a:extLst>
            <a:ext uri="{FF2B5EF4-FFF2-40B4-BE49-F238E27FC236}">
              <a16:creationId xmlns:a16="http://schemas.microsoft.com/office/drawing/2014/main" xmlns="" id="{00000000-0008-0000-0600-000065030000}"/>
            </a:ext>
          </a:extLst>
        </xdr:cNvPr>
        <xdr:cNvSpPr/>
      </xdr:nvSpPr>
      <xdr:spPr>
        <a:xfrm>
          <a:off x="22110700" y="1299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110715</xdr:rowOff>
    </xdr:from>
    <xdr:ext cx="534377" cy="259045"/>
    <xdr:sp macro="" textlink="">
      <xdr:nvSpPr>
        <xdr:cNvPr id="870" name="繰出金該当値テキスト">
          <a:extLst>
            <a:ext uri="{FF2B5EF4-FFF2-40B4-BE49-F238E27FC236}">
              <a16:creationId xmlns:a16="http://schemas.microsoft.com/office/drawing/2014/main" xmlns="" id="{00000000-0008-0000-0600-000066030000}"/>
            </a:ext>
          </a:extLst>
        </xdr:cNvPr>
        <xdr:cNvSpPr txBox="1"/>
      </xdr:nvSpPr>
      <xdr:spPr>
        <a:xfrm>
          <a:off x="22212300" y="1296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141021</xdr:rowOff>
    </xdr:from>
    <xdr:to>
      <xdr:col>112</xdr:col>
      <xdr:colOff>38100</xdr:colOff>
      <xdr:row>76</xdr:row>
      <xdr:rowOff>71171</xdr:rowOff>
    </xdr:to>
    <xdr:sp macro="" textlink="">
      <xdr:nvSpPr>
        <xdr:cNvPr id="871" name="楕円 870">
          <a:extLst>
            <a:ext uri="{FF2B5EF4-FFF2-40B4-BE49-F238E27FC236}">
              <a16:creationId xmlns:a16="http://schemas.microsoft.com/office/drawing/2014/main" xmlns="" id="{00000000-0008-0000-0600-000067030000}"/>
            </a:ext>
          </a:extLst>
        </xdr:cNvPr>
        <xdr:cNvSpPr/>
      </xdr:nvSpPr>
      <xdr:spPr>
        <a:xfrm>
          <a:off x="21272500" y="1299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62298</xdr:rowOff>
    </xdr:from>
    <xdr:ext cx="534377" cy="259045"/>
    <xdr:sp macro="" textlink="">
      <xdr:nvSpPr>
        <xdr:cNvPr id="872" name="テキスト ボックス 871">
          <a:extLst>
            <a:ext uri="{FF2B5EF4-FFF2-40B4-BE49-F238E27FC236}">
              <a16:creationId xmlns:a16="http://schemas.microsoft.com/office/drawing/2014/main" xmlns="" id="{00000000-0008-0000-0600-000068030000}"/>
            </a:ext>
          </a:extLst>
        </xdr:cNvPr>
        <xdr:cNvSpPr txBox="1"/>
      </xdr:nvSpPr>
      <xdr:spPr>
        <a:xfrm>
          <a:off x="21056111" y="1309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162327</xdr:rowOff>
    </xdr:from>
    <xdr:to>
      <xdr:col>107</xdr:col>
      <xdr:colOff>101600</xdr:colOff>
      <xdr:row>76</xdr:row>
      <xdr:rowOff>92477</xdr:rowOff>
    </xdr:to>
    <xdr:sp macro="" textlink="">
      <xdr:nvSpPr>
        <xdr:cNvPr id="873" name="楕円 872">
          <a:extLst>
            <a:ext uri="{FF2B5EF4-FFF2-40B4-BE49-F238E27FC236}">
              <a16:creationId xmlns:a16="http://schemas.microsoft.com/office/drawing/2014/main" xmlns="" id="{00000000-0008-0000-0600-000069030000}"/>
            </a:ext>
          </a:extLst>
        </xdr:cNvPr>
        <xdr:cNvSpPr/>
      </xdr:nvSpPr>
      <xdr:spPr>
        <a:xfrm>
          <a:off x="20383500" y="1302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83604</xdr:rowOff>
    </xdr:from>
    <xdr:ext cx="534377" cy="259045"/>
    <xdr:sp macro="" textlink="">
      <xdr:nvSpPr>
        <xdr:cNvPr id="874" name="テキスト ボックス 873">
          <a:extLst>
            <a:ext uri="{FF2B5EF4-FFF2-40B4-BE49-F238E27FC236}">
              <a16:creationId xmlns:a16="http://schemas.microsoft.com/office/drawing/2014/main" xmlns="" id="{00000000-0008-0000-0600-00006A030000}"/>
            </a:ext>
          </a:extLst>
        </xdr:cNvPr>
        <xdr:cNvSpPr txBox="1"/>
      </xdr:nvSpPr>
      <xdr:spPr>
        <a:xfrm>
          <a:off x="20167111" y="1311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28093</xdr:rowOff>
    </xdr:from>
    <xdr:to>
      <xdr:col>102</xdr:col>
      <xdr:colOff>165100</xdr:colOff>
      <xdr:row>76</xdr:row>
      <xdr:rowOff>129693</xdr:rowOff>
    </xdr:to>
    <xdr:sp macro="" textlink="">
      <xdr:nvSpPr>
        <xdr:cNvPr id="875" name="楕円 874">
          <a:extLst>
            <a:ext uri="{FF2B5EF4-FFF2-40B4-BE49-F238E27FC236}">
              <a16:creationId xmlns:a16="http://schemas.microsoft.com/office/drawing/2014/main" xmlns="" id="{00000000-0008-0000-0600-00006B030000}"/>
            </a:ext>
          </a:extLst>
        </xdr:cNvPr>
        <xdr:cNvSpPr/>
      </xdr:nvSpPr>
      <xdr:spPr>
        <a:xfrm>
          <a:off x="19494500" y="130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120820</xdr:rowOff>
    </xdr:from>
    <xdr:ext cx="534377" cy="259045"/>
    <xdr:sp macro="" textlink="">
      <xdr:nvSpPr>
        <xdr:cNvPr id="876" name="テキスト ボックス 875">
          <a:extLst>
            <a:ext uri="{FF2B5EF4-FFF2-40B4-BE49-F238E27FC236}">
              <a16:creationId xmlns:a16="http://schemas.microsoft.com/office/drawing/2014/main" xmlns="" id="{00000000-0008-0000-0600-00006C030000}"/>
            </a:ext>
          </a:extLst>
        </xdr:cNvPr>
        <xdr:cNvSpPr txBox="1"/>
      </xdr:nvSpPr>
      <xdr:spPr>
        <a:xfrm>
          <a:off x="19278111" y="1315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12319</xdr:rowOff>
    </xdr:from>
    <xdr:to>
      <xdr:col>98</xdr:col>
      <xdr:colOff>38100</xdr:colOff>
      <xdr:row>74</xdr:row>
      <xdr:rowOff>113919</xdr:rowOff>
    </xdr:to>
    <xdr:sp macro="" textlink="">
      <xdr:nvSpPr>
        <xdr:cNvPr id="877" name="楕円 876">
          <a:extLst>
            <a:ext uri="{FF2B5EF4-FFF2-40B4-BE49-F238E27FC236}">
              <a16:creationId xmlns:a16="http://schemas.microsoft.com/office/drawing/2014/main" xmlns="" id="{00000000-0008-0000-0600-00006D030000}"/>
            </a:ext>
          </a:extLst>
        </xdr:cNvPr>
        <xdr:cNvSpPr/>
      </xdr:nvSpPr>
      <xdr:spPr>
        <a:xfrm>
          <a:off x="18605500" y="1269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130446</xdr:rowOff>
    </xdr:from>
    <xdr:ext cx="534377" cy="259045"/>
    <xdr:sp macro="" textlink="">
      <xdr:nvSpPr>
        <xdr:cNvPr id="878" name="テキスト ボックス 877">
          <a:extLst>
            <a:ext uri="{FF2B5EF4-FFF2-40B4-BE49-F238E27FC236}">
              <a16:creationId xmlns:a16="http://schemas.microsoft.com/office/drawing/2014/main" xmlns="" id="{00000000-0008-0000-0600-00006E030000}"/>
            </a:ext>
          </a:extLst>
        </xdr:cNvPr>
        <xdr:cNvSpPr txBox="1"/>
      </xdr:nvSpPr>
      <xdr:spPr>
        <a:xfrm>
          <a:off x="18389111" y="1247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xmlns=""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xmlns=""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xmlns=""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xmlns=""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xmlns=""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xmlns=""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xmlns=""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xmlns=""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xmlns=""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xmlns=""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xmlns=""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xmlns=""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xmlns=""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xmlns=""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xmlns=""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xmlns=""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xmlns=""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xmlns=""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xmlns=""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xmlns=""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xmlns=""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xmlns=""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xmlns=""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xmlns=""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xmlns=""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xmlns=""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xmlns=""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xmlns=""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xmlns=""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xmlns=""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xmlns=""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xmlns=""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xmlns=""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xmlns=""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xmlns=""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xmlns=""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xmlns=""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xmlns=""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xmlns=""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xmlns=""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xmlns=""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の性質別決算では、人件費が類似団体等と比較して高いほか、道路や公共施設の老朽化などによる維持補修費、保育所運営経費及び障害者介護給付費などの社会保障関係経費などによる扶助費などが類似団体等と比較して高い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一方で、事務経費や市単独事業などの精査により、物件費、普通建設事業費は低い傾向にあります。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をはじめとする義務的経費の抑制を図るとともに、公共施設アセットマネジメントを推進していく中で、今後さらに増加が予測される維持補修費等に留意しながら、普通建設事業を適正な規模で進めてい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187,138
184,284
67.54
62,070,855
61,599,097
285,287
34,917,116
43,955,626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101600</xdr:rowOff>
    </xdr:from>
    <xdr:to>
      <xdr:col>24</xdr:col>
      <xdr:colOff>62865</xdr:colOff>
      <xdr:row>39</xdr:row>
      <xdr:rowOff>90170</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245100"/>
          <a:ext cx="127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93997</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78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90170</xdr:rowOff>
    </xdr:from>
    <xdr:to>
      <xdr:col>24</xdr:col>
      <xdr:colOff>152400</xdr:colOff>
      <xdr:row>39</xdr:row>
      <xdr:rowOff>90170</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77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48277</xdr:rowOff>
    </xdr:from>
    <xdr:ext cx="469744"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502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101600</xdr:rowOff>
    </xdr:from>
    <xdr:to>
      <xdr:col>24</xdr:col>
      <xdr:colOff>152400</xdr:colOff>
      <xdr:row>30</xdr:row>
      <xdr:rowOff>101600</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24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139700</xdr:rowOff>
    </xdr:from>
    <xdr:to>
      <xdr:col>24</xdr:col>
      <xdr:colOff>63500</xdr:colOff>
      <xdr:row>32</xdr:row>
      <xdr:rowOff>161290</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flipV="1">
          <a:off x="3797300" y="5626100"/>
          <a:ext cx="838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157497</xdr:rowOff>
    </xdr:from>
    <xdr:ext cx="469744"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5986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7620</xdr:rowOff>
    </xdr:from>
    <xdr:to>
      <xdr:col>24</xdr:col>
      <xdr:colOff>114300</xdr:colOff>
      <xdr:row>35</xdr:row>
      <xdr:rowOff>109220</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60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161290</xdr:rowOff>
    </xdr:from>
    <xdr:to>
      <xdr:col>19</xdr:col>
      <xdr:colOff>177800</xdr:colOff>
      <xdr:row>33</xdr:row>
      <xdr:rowOff>39370</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flipV="1">
          <a:off x="2908300" y="56476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119380</xdr:rowOff>
    </xdr:from>
    <xdr:to>
      <xdr:col>20</xdr:col>
      <xdr:colOff>38100</xdr:colOff>
      <xdr:row>35</xdr:row>
      <xdr:rowOff>49530</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594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40657</xdr:rowOff>
    </xdr:from>
    <xdr:ext cx="469744"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62428" y="604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10160</xdr:rowOff>
    </xdr:from>
    <xdr:to>
      <xdr:col>15</xdr:col>
      <xdr:colOff>50800</xdr:colOff>
      <xdr:row>33</xdr:row>
      <xdr:rowOff>39370</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a:off x="2019300" y="5496560"/>
          <a:ext cx="889000" cy="200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109220</xdr:rowOff>
    </xdr:from>
    <xdr:to>
      <xdr:col>15</xdr:col>
      <xdr:colOff>101600</xdr:colOff>
      <xdr:row>35</xdr:row>
      <xdr:rowOff>39370</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593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30497</xdr:rowOff>
    </xdr:from>
    <xdr:ext cx="469744"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73428" y="6031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10160</xdr:rowOff>
    </xdr:from>
    <xdr:to>
      <xdr:col>10</xdr:col>
      <xdr:colOff>114300</xdr:colOff>
      <xdr:row>32</xdr:row>
      <xdr:rowOff>86360</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flipV="1">
          <a:off x="1130300" y="54965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48260</xdr:rowOff>
    </xdr:from>
    <xdr:to>
      <xdr:col>10</xdr:col>
      <xdr:colOff>165100</xdr:colOff>
      <xdr:row>32</xdr:row>
      <xdr:rowOff>149860</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553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140987</xdr:rowOff>
    </xdr:from>
    <xdr:ext cx="469744"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84428" y="562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99060</xdr:rowOff>
    </xdr:from>
    <xdr:to>
      <xdr:col>6</xdr:col>
      <xdr:colOff>38100</xdr:colOff>
      <xdr:row>34</xdr:row>
      <xdr:rowOff>29210</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5756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20337</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95428" y="584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88900</xdr:rowOff>
    </xdr:from>
    <xdr:to>
      <xdr:col>24</xdr:col>
      <xdr:colOff>114300</xdr:colOff>
      <xdr:row>33</xdr:row>
      <xdr:rowOff>19050</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55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111777</xdr:rowOff>
    </xdr:from>
    <xdr:ext cx="469744"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110490</xdr:rowOff>
    </xdr:from>
    <xdr:to>
      <xdr:col>20</xdr:col>
      <xdr:colOff>38100</xdr:colOff>
      <xdr:row>33</xdr:row>
      <xdr:rowOff>40640</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559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57167</xdr:rowOff>
    </xdr:from>
    <xdr:ext cx="469744"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62428" y="5372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160020</xdr:rowOff>
    </xdr:from>
    <xdr:to>
      <xdr:col>15</xdr:col>
      <xdr:colOff>101600</xdr:colOff>
      <xdr:row>33</xdr:row>
      <xdr:rowOff>90170</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564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106697</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73428" y="54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130810</xdr:rowOff>
    </xdr:from>
    <xdr:to>
      <xdr:col>10</xdr:col>
      <xdr:colOff>165100</xdr:colOff>
      <xdr:row>32</xdr:row>
      <xdr:rowOff>60960</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544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77487</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84428" y="522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35560</xdr:rowOff>
    </xdr:from>
    <xdr:to>
      <xdr:col>6</xdr:col>
      <xdr:colOff>38100</xdr:colOff>
      <xdr:row>32</xdr:row>
      <xdr:rowOff>137160</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552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153687</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95428" y="529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xmlns="" id="{00000000-0008-0000-07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xmlns=""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xmlns=""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xmlns=""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xmlns=""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xmlns=""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xmlns=""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8" name="テキスト ボックス 107">
          <a:extLst>
            <a:ext uri="{FF2B5EF4-FFF2-40B4-BE49-F238E27FC236}">
              <a16:creationId xmlns:a16="http://schemas.microsoft.com/office/drawing/2014/main" xmlns="" id="{00000000-0008-0000-0700-00006C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xmlns=""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0" name="テキスト ボックス 109">
          <a:extLst>
            <a:ext uri="{FF2B5EF4-FFF2-40B4-BE49-F238E27FC236}">
              <a16:creationId xmlns:a16="http://schemas.microsoft.com/office/drawing/2014/main" xmlns="" id="{00000000-0008-0000-0700-00006E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xmlns=""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a:extLst>
            <a:ext uri="{FF2B5EF4-FFF2-40B4-BE49-F238E27FC236}">
              <a16:creationId xmlns:a16="http://schemas.microsoft.com/office/drawing/2014/main" xmlns="" id="{00000000-0008-0000-0700-000070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xmlns=""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33172</xdr:rowOff>
    </xdr:from>
    <xdr:to>
      <xdr:col>24</xdr:col>
      <xdr:colOff>62865</xdr:colOff>
      <xdr:row>58</xdr:row>
      <xdr:rowOff>59080</xdr:rowOff>
    </xdr:to>
    <xdr:cxnSp macro="">
      <xdr:nvCxnSpPr>
        <xdr:cNvPr id="114" name="直線コネクタ 113">
          <a:extLst>
            <a:ext uri="{FF2B5EF4-FFF2-40B4-BE49-F238E27FC236}">
              <a16:creationId xmlns:a16="http://schemas.microsoft.com/office/drawing/2014/main" xmlns="" id="{00000000-0008-0000-0700-000072000000}"/>
            </a:ext>
          </a:extLst>
        </xdr:cNvPr>
        <xdr:cNvCxnSpPr/>
      </xdr:nvCxnSpPr>
      <xdr:spPr>
        <a:xfrm flipV="1">
          <a:off x="4633595" y="8777122"/>
          <a:ext cx="1270" cy="122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62907</xdr:rowOff>
    </xdr:from>
    <xdr:ext cx="534377" cy="259045"/>
    <xdr:sp macro="" textlink="">
      <xdr:nvSpPr>
        <xdr:cNvPr id="115" name="総務費最小値テキスト">
          <a:extLst>
            <a:ext uri="{FF2B5EF4-FFF2-40B4-BE49-F238E27FC236}">
              <a16:creationId xmlns:a16="http://schemas.microsoft.com/office/drawing/2014/main" xmlns="" id="{00000000-0008-0000-0700-000073000000}"/>
            </a:ext>
          </a:extLst>
        </xdr:cNvPr>
        <xdr:cNvSpPr txBox="1"/>
      </xdr:nvSpPr>
      <xdr:spPr>
        <a:xfrm>
          <a:off x="4686300" y="1000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59080</xdr:rowOff>
    </xdr:from>
    <xdr:to>
      <xdr:col>24</xdr:col>
      <xdr:colOff>152400</xdr:colOff>
      <xdr:row>58</xdr:row>
      <xdr:rowOff>59080</xdr:rowOff>
    </xdr:to>
    <xdr:cxnSp macro="">
      <xdr:nvCxnSpPr>
        <xdr:cNvPr id="116" name="直線コネクタ 115">
          <a:extLst>
            <a:ext uri="{FF2B5EF4-FFF2-40B4-BE49-F238E27FC236}">
              <a16:creationId xmlns:a16="http://schemas.microsoft.com/office/drawing/2014/main" xmlns="" id="{00000000-0008-0000-0700-000074000000}"/>
            </a:ext>
          </a:extLst>
        </xdr:cNvPr>
        <xdr:cNvCxnSpPr/>
      </xdr:nvCxnSpPr>
      <xdr:spPr>
        <a:xfrm>
          <a:off x="4546600" y="1000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151299</xdr:rowOff>
    </xdr:from>
    <xdr:ext cx="534377" cy="259045"/>
    <xdr:sp macro="" textlink="">
      <xdr:nvSpPr>
        <xdr:cNvPr id="117" name="総務費最大値テキスト">
          <a:extLst>
            <a:ext uri="{FF2B5EF4-FFF2-40B4-BE49-F238E27FC236}">
              <a16:creationId xmlns:a16="http://schemas.microsoft.com/office/drawing/2014/main" xmlns="" id="{00000000-0008-0000-0700-000075000000}"/>
            </a:ext>
          </a:extLst>
        </xdr:cNvPr>
        <xdr:cNvSpPr txBox="1"/>
      </xdr:nvSpPr>
      <xdr:spPr>
        <a:xfrm>
          <a:off x="4686300" y="855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56,296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33172</xdr:rowOff>
    </xdr:from>
    <xdr:to>
      <xdr:col>24</xdr:col>
      <xdr:colOff>152400</xdr:colOff>
      <xdr:row>51</xdr:row>
      <xdr:rowOff>33172</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a:off x="4546600" y="87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65862</xdr:rowOff>
    </xdr:from>
    <xdr:to>
      <xdr:col>24</xdr:col>
      <xdr:colOff>63500</xdr:colOff>
      <xdr:row>58</xdr:row>
      <xdr:rowOff>12789</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flipV="1">
          <a:off x="3797300" y="9838512"/>
          <a:ext cx="838200" cy="11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69219</xdr:rowOff>
    </xdr:from>
    <xdr:ext cx="534377" cy="259045"/>
    <xdr:sp macro="" textlink="">
      <xdr:nvSpPr>
        <xdr:cNvPr id="120" name="総務費平均値テキスト">
          <a:extLst>
            <a:ext uri="{FF2B5EF4-FFF2-40B4-BE49-F238E27FC236}">
              <a16:creationId xmlns:a16="http://schemas.microsoft.com/office/drawing/2014/main" xmlns="" id="{00000000-0008-0000-0700-000078000000}"/>
            </a:ext>
          </a:extLst>
        </xdr:cNvPr>
        <xdr:cNvSpPr txBox="1"/>
      </xdr:nvSpPr>
      <xdr:spPr>
        <a:xfrm>
          <a:off x="4686300" y="93275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46342</xdr:rowOff>
    </xdr:from>
    <xdr:to>
      <xdr:col>24</xdr:col>
      <xdr:colOff>114300</xdr:colOff>
      <xdr:row>55</xdr:row>
      <xdr:rowOff>147942</xdr:rowOff>
    </xdr:to>
    <xdr:sp macro="" textlink="">
      <xdr:nvSpPr>
        <xdr:cNvPr id="121" name="フローチャート: 判断 120">
          <a:extLst>
            <a:ext uri="{FF2B5EF4-FFF2-40B4-BE49-F238E27FC236}">
              <a16:creationId xmlns:a16="http://schemas.microsoft.com/office/drawing/2014/main" xmlns="" id="{00000000-0008-0000-0700-000079000000}"/>
            </a:ext>
          </a:extLst>
        </xdr:cNvPr>
        <xdr:cNvSpPr/>
      </xdr:nvSpPr>
      <xdr:spPr>
        <a:xfrm>
          <a:off x="4584700" y="9476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12789</xdr:rowOff>
    </xdr:from>
    <xdr:to>
      <xdr:col>19</xdr:col>
      <xdr:colOff>177800</xdr:colOff>
      <xdr:row>58</xdr:row>
      <xdr:rowOff>35078</xdr:rowOff>
    </xdr:to>
    <xdr:cxnSp macro="">
      <xdr:nvCxnSpPr>
        <xdr:cNvPr id="122" name="直線コネクタ 121">
          <a:extLst>
            <a:ext uri="{FF2B5EF4-FFF2-40B4-BE49-F238E27FC236}">
              <a16:creationId xmlns:a16="http://schemas.microsoft.com/office/drawing/2014/main" xmlns="" id="{00000000-0008-0000-0700-00007A000000}"/>
            </a:ext>
          </a:extLst>
        </xdr:cNvPr>
        <xdr:cNvCxnSpPr/>
      </xdr:nvCxnSpPr>
      <xdr:spPr>
        <a:xfrm flipV="1">
          <a:off x="2908300" y="9956889"/>
          <a:ext cx="8890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34607</xdr:rowOff>
    </xdr:from>
    <xdr:to>
      <xdr:col>20</xdr:col>
      <xdr:colOff>38100</xdr:colOff>
      <xdr:row>54</xdr:row>
      <xdr:rowOff>136207</xdr:rowOff>
    </xdr:to>
    <xdr:sp macro="" textlink="">
      <xdr:nvSpPr>
        <xdr:cNvPr id="123" name="フローチャート: 判断 122">
          <a:extLst>
            <a:ext uri="{FF2B5EF4-FFF2-40B4-BE49-F238E27FC236}">
              <a16:creationId xmlns:a16="http://schemas.microsoft.com/office/drawing/2014/main" xmlns="" id="{00000000-0008-0000-0700-00007B000000}"/>
            </a:ext>
          </a:extLst>
        </xdr:cNvPr>
        <xdr:cNvSpPr/>
      </xdr:nvSpPr>
      <xdr:spPr>
        <a:xfrm>
          <a:off x="3746500" y="929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152734</xdr:rowOff>
    </xdr:from>
    <xdr:ext cx="534377" cy="259045"/>
    <xdr:sp macro="" textlink="">
      <xdr:nvSpPr>
        <xdr:cNvPr id="124" name="テキスト ボックス 123">
          <a:extLst>
            <a:ext uri="{FF2B5EF4-FFF2-40B4-BE49-F238E27FC236}">
              <a16:creationId xmlns:a16="http://schemas.microsoft.com/office/drawing/2014/main" xmlns="" id="{00000000-0008-0000-0700-00007C000000}"/>
            </a:ext>
          </a:extLst>
        </xdr:cNvPr>
        <xdr:cNvSpPr txBox="1"/>
      </xdr:nvSpPr>
      <xdr:spPr>
        <a:xfrm>
          <a:off x="3530111" y="906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152273</xdr:rowOff>
    </xdr:from>
    <xdr:to>
      <xdr:col>15</xdr:col>
      <xdr:colOff>50800</xdr:colOff>
      <xdr:row>58</xdr:row>
      <xdr:rowOff>35078</xdr:rowOff>
    </xdr:to>
    <xdr:cxnSp macro="">
      <xdr:nvCxnSpPr>
        <xdr:cNvPr id="125" name="直線コネクタ 124">
          <a:extLst>
            <a:ext uri="{FF2B5EF4-FFF2-40B4-BE49-F238E27FC236}">
              <a16:creationId xmlns:a16="http://schemas.microsoft.com/office/drawing/2014/main" xmlns="" id="{00000000-0008-0000-0700-00007D000000}"/>
            </a:ext>
          </a:extLst>
        </xdr:cNvPr>
        <xdr:cNvCxnSpPr/>
      </xdr:nvCxnSpPr>
      <xdr:spPr>
        <a:xfrm>
          <a:off x="2019300" y="9924923"/>
          <a:ext cx="889000" cy="5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137134</xdr:rowOff>
    </xdr:from>
    <xdr:to>
      <xdr:col>15</xdr:col>
      <xdr:colOff>101600</xdr:colOff>
      <xdr:row>55</xdr:row>
      <xdr:rowOff>67284</xdr:rowOff>
    </xdr:to>
    <xdr:sp macro="" textlink="">
      <xdr:nvSpPr>
        <xdr:cNvPr id="126" name="フローチャート: 判断 125">
          <a:extLst>
            <a:ext uri="{FF2B5EF4-FFF2-40B4-BE49-F238E27FC236}">
              <a16:creationId xmlns:a16="http://schemas.microsoft.com/office/drawing/2014/main" xmlns="" id="{00000000-0008-0000-0700-00007E000000}"/>
            </a:ext>
          </a:extLst>
        </xdr:cNvPr>
        <xdr:cNvSpPr/>
      </xdr:nvSpPr>
      <xdr:spPr>
        <a:xfrm>
          <a:off x="2857500" y="939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83811</xdr:rowOff>
    </xdr:from>
    <xdr:ext cx="534377" cy="259045"/>
    <xdr:sp macro="" textlink="">
      <xdr:nvSpPr>
        <xdr:cNvPr id="127" name="テキスト ボックス 126">
          <a:extLst>
            <a:ext uri="{FF2B5EF4-FFF2-40B4-BE49-F238E27FC236}">
              <a16:creationId xmlns:a16="http://schemas.microsoft.com/office/drawing/2014/main" xmlns="" id="{00000000-0008-0000-0700-00007F000000}"/>
            </a:ext>
          </a:extLst>
        </xdr:cNvPr>
        <xdr:cNvSpPr txBox="1"/>
      </xdr:nvSpPr>
      <xdr:spPr>
        <a:xfrm>
          <a:off x="2641111" y="917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152273</xdr:rowOff>
    </xdr:from>
    <xdr:to>
      <xdr:col>10</xdr:col>
      <xdr:colOff>114300</xdr:colOff>
      <xdr:row>58</xdr:row>
      <xdr:rowOff>43955</xdr:rowOff>
    </xdr:to>
    <xdr:cxnSp macro="">
      <xdr:nvCxnSpPr>
        <xdr:cNvPr id="128" name="直線コネクタ 127">
          <a:extLst>
            <a:ext uri="{FF2B5EF4-FFF2-40B4-BE49-F238E27FC236}">
              <a16:creationId xmlns:a16="http://schemas.microsoft.com/office/drawing/2014/main" xmlns="" id="{00000000-0008-0000-0700-000080000000}"/>
            </a:ext>
          </a:extLst>
        </xdr:cNvPr>
        <xdr:cNvCxnSpPr/>
      </xdr:nvCxnSpPr>
      <xdr:spPr>
        <a:xfrm flipV="1">
          <a:off x="1130300" y="9924923"/>
          <a:ext cx="889000" cy="6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73584</xdr:rowOff>
    </xdr:from>
    <xdr:to>
      <xdr:col>10</xdr:col>
      <xdr:colOff>165100</xdr:colOff>
      <xdr:row>54</xdr:row>
      <xdr:rowOff>3734</xdr:rowOff>
    </xdr:to>
    <xdr:sp macro="" textlink="">
      <xdr:nvSpPr>
        <xdr:cNvPr id="129" name="フローチャート: 判断 128">
          <a:extLst>
            <a:ext uri="{FF2B5EF4-FFF2-40B4-BE49-F238E27FC236}">
              <a16:creationId xmlns:a16="http://schemas.microsoft.com/office/drawing/2014/main" xmlns="" id="{00000000-0008-0000-0700-000081000000}"/>
            </a:ext>
          </a:extLst>
        </xdr:cNvPr>
        <xdr:cNvSpPr/>
      </xdr:nvSpPr>
      <xdr:spPr>
        <a:xfrm>
          <a:off x="1968500" y="9160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20261</xdr:rowOff>
    </xdr:from>
    <xdr:ext cx="534377" cy="259045"/>
    <xdr:sp macro="" textlink="">
      <xdr:nvSpPr>
        <xdr:cNvPr id="130" name="テキスト ボックス 129">
          <a:extLst>
            <a:ext uri="{FF2B5EF4-FFF2-40B4-BE49-F238E27FC236}">
              <a16:creationId xmlns:a16="http://schemas.microsoft.com/office/drawing/2014/main" xmlns="" id="{00000000-0008-0000-0700-000082000000}"/>
            </a:ext>
          </a:extLst>
        </xdr:cNvPr>
        <xdr:cNvSpPr txBox="1"/>
      </xdr:nvSpPr>
      <xdr:spPr>
        <a:xfrm>
          <a:off x="1752111" y="893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128029</xdr:rowOff>
    </xdr:from>
    <xdr:to>
      <xdr:col>6</xdr:col>
      <xdr:colOff>38100</xdr:colOff>
      <xdr:row>55</xdr:row>
      <xdr:rowOff>58179</xdr:rowOff>
    </xdr:to>
    <xdr:sp macro="" textlink="">
      <xdr:nvSpPr>
        <xdr:cNvPr id="131" name="フローチャート: 判断 130">
          <a:extLst>
            <a:ext uri="{FF2B5EF4-FFF2-40B4-BE49-F238E27FC236}">
              <a16:creationId xmlns:a16="http://schemas.microsoft.com/office/drawing/2014/main" xmlns="" id="{00000000-0008-0000-0700-000083000000}"/>
            </a:ext>
          </a:extLst>
        </xdr:cNvPr>
        <xdr:cNvSpPr/>
      </xdr:nvSpPr>
      <xdr:spPr>
        <a:xfrm>
          <a:off x="1079500" y="938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74706</xdr:rowOff>
    </xdr:from>
    <xdr:ext cx="534377" cy="259045"/>
    <xdr:sp macro="" textlink="">
      <xdr:nvSpPr>
        <xdr:cNvPr id="132" name="テキスト ボックス 131">
          <a:extLst>
            <a:ext uri="{FF2B5EF4-FFF2-40B4-BE49-F238E27FC236}">
              <a16:creationId xmlns:a16="http://schemas.microsoft.com/office/drawing/2014/main" xmlns="" id="{00000000-0008-0000-0700-000084000000}"/>
            </a:ext>
          </a:extLst>
        </xdr:cNvPr>
        <xdr:cNvSpPr txBox="1"/>
      </xdr:nvSpPr>
      <xdr:spPr>
        <a:xfrm>
          <a:off x="863111" y="916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15062</xdr:rowOff>
    </xdr:from>
    <xdr:to>
      <xdr:col>24</xdr:col>
      <xdr:colOff>114300</xdr:colOff>
      <xdr:row>57</xdr:row>
      <xdr:rowOff>116662</xdr:rowOff>
    </xdr:to>
    <xdr:sp macro="" textlink="">
      <xdr:nvSpPr>
        <xdr:cNvPr id="138" name="楕円 137">
          <a:extLst>
            <a:ext uri="{FF2B5EF4-FFF2-40B4-BE49-F238E27FC236}">
              <a16:creationId xmlns:a16="http://schemas.microsoft.com/office/drawing/2014/main" xmlns="" id="{00000000-0008-0000-0700-00008A000000}"/>
            </a:ext>
          </a:extLst>
        </xdr:cNvPr>
        <xdr:cNvSpPr/>
      </xdr:nvSpPr>
      <xdr:spPr>
        <a:xfrm>
          <a:off x="4584700" y="978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164939</xdr:rowOff>
    </xdr:from>
    <xdr:ext cx="534377" cy="259045"/>
    <xdr:sp macro="" textlink="">
      <xdr:nvSpPr>
        <xdr:cNvPr id="139" name="総務費該当値テキスト">
          <a:extLst>
            <a:ext uri="{FF2B5EF4-FFF2-40B4-BE49-F238E27FC236}">
              <a16:creationId xmlns:a16="http://schemas.microsoft.com/office/drawing/2014/main" xmlns="" id="{00000000-0008-0000-0700-00008B000000}"/>
            </a:ext>
          </a:extLst>
        </xdr:cNvPr>
        <xdr:cNvSpPr txBox="1"/>
      </xdr:nvSpPr>
      <xdr:spPr>
        <a:xfrm>
          <a:off x="4686300" y="976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133439</xdr:rowOff>
    </xdr:from>
    <xdr:to>
      <xdr:col>20</xdr:col>
      <xdr:colOff>38100</xdr:colOff>
      <xdr:row>58</xdr:row>
      <xdr:rowOff>63589</xdr:rowOff>
    </xdr:to>
    <xdr:sp macro="" textlink="">
      <xdr:nvSpPr>
        <xdr:cNvPr id="140" name="楕円 139">
          <a:extLst>
            <a:ext uri="{FF2B5EF4-FFF2-40B4-BE49-F238E27FC236}">
              <a16:creationId xmlns:a16="http://schemas.microsoft.com/office/drawing/2014/main" xmlns="" id="{00000000-0008-0000-0700-00008C000000}"/>
            </a:ext>
          </a:extLst>
        </xdr:cNvPr>
        <xdr:cNvSpPr/>
      </xdr:nvSpPr>
      <xdr:spPr>
        <a:xfrm>
          <a:off x="3746500" y="990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54716</xdr:rowOff>
    </xdr:from>
    <xdr:ext cx="534377" cy="259045"/>
    <xdr:sp macro="" textlink="">
      <xdr:nvSpPr>
        <xdr:cNvPr id="141" name="テキスト ボックス 140">
          <a:extLst>
            <a:ext uri="{FF2B5EF4-FFF2-40B4-BE49-F238E27FC236}">
              <a16:creationId xmlns:a16="http://schemas.microsoft.com/office/drawing/2014/main" xmlns="" id="{00000000-0008-0000-0700-00008D000000}"/>
            </a:ext>
          </a:extLst>
        </xdr:cNvPr>
        <xdr:cNvSpPr txBox="1"/>
      </xdr:nvSpPr>
      <xdr:spPr>
        <a:xfrm>
          <a:off x="3530111" y="999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155728</xdr:rowOff>
    </xdr:from>
    <xdr:to>
      <xdr:col>15</xdr:col>
      <xdr:colOff>101600</xdr:colOff>
      <xdr:row>58</xdr:row>
      <xdr:rowOff>85878</xdr:rowOff>
    </xdr:to>
    <xdr:sp macro="" textlink="">
      <xdr:nvSpPr>
        <xdr:cNvPr id="142" name="楕円 141">
          <a:extLst>
            <a:ext uri="{FF2B5EF4-FFF2-40B4-BE49-F238E27FC236}">
              <a16:creationId xmlns:a16="http://schemas.microsoft.com/office/drawing/2014/main" xmlns="" id="{00000000-0008-0000-0700-00008E000000}"/>
            </a:ext>
          </a:extLst>
        </xdr:cNvPr>
        <xdr:cNvSpPr/>
      </xdr:nvSpPr>
      <xdr:spPr>
        <a:xfrm>
          <a:off x="2857500" y="992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77005</xdr:rowOff>
    </xdr:from>
    <xdr:ext cx="534377" cy="259045"/>
    <xdr:sp macro="" textlink="">
      <xdr:nvSpPr>
        <xdr:cNvPr id="143" name="テキスト ボックス 142">
          <a:extLst>
            <a:ext uri="{FF2B5EF4-FFF2-40B4-BE49-F238E27FC236}">
              <a16:creationId xmlns:a16="http://schemas.microsoft.com/office/drawing/2014/main" xmlns="" id="{00000000-0008-0000-0700-00008F000000}"/>
            </a:ext>
          </a:extLst>
        </xdr:cNvPr>
        <xdr:cNvSpPr txBox="1"/>
      </xdr:nvSpPr>
      <xdr:spPr>
        <a:xfrm>
          <a:off x="2641111" y="1002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101473</xdr:rowOff>
    </xdr:from>
    <xdr:to>
      <xdr:col>10</xdr:col>
      <xdr:colOff>165100</xdr:colOff>
      <xdr:row>58</xdr:row>
      <xdr:rowOff>31623</xdr:rowOff>
    </xdr:to>
    <xdr:sp macro="" textlink="">
      <xdr:nvSpPr>
        <xdr:cNvPr id="144" name="楕円 143">
          <a:extLst>
            <a:ext uri="{FF2B5EF4-FFF2-40B4-BE49-F238E27FC236}">
              <a16:creationId xmlns:a16="http://schemas.microsoft.com/office/drawing/2014/main" xmlns="" id="{00000000-0008-0000-0700-000090000000}"/>
            </a:ext>
          </a:extLst>
        </xdr:cNvPr>
        <xdr:cNvSpPr/>
      </xdr:nvSpPr>
      <xdr:spPr>
        <a:xfrm>
          <a:off x="1968500" y="987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22750</xdr:rowOff>
    </xdr:from>
    <xdr:ext cx="534377" cy="259045"/>
    <xdr:sp macro="" textlink="">
      <xdr:nvSpPr>
        <xdr:cNvPr id="145" name="テキスト ボックス 144">
          <a:extLst>
            <a:ext uri="{FF2B5EF4-FFF2-40B4-BE49-F238E27FC236}">
              <a16:creationId xmlns:a16="http://schemas.microsoft.com/office/drawing/2014/main" xmlns="" id="{00000000-0008-0000-0700-000091000000}"/>
            </a:ext>
          </a:extLst>
        </xdr:cNvPr>
        <xdr:cNvSpPr txBox="1"/>
      </xdr:nvSpPr>
      <xdr:spPr>
        <a:xfrm>
          <a:off x="1752111" y="996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164605</xdr:rowOff>
    </xdr:from>
    <xdr:to>
      <xdr:col>6</xdr:col>
      <xdr:colOff>38100</xdr:colOff>
      <xdr:row>58</xdr:row>
      <xdr:rowOff>94755</xdr:rowOff>
    </xdr:to>
    <xdr:sp macro="" textlink="">
      <xdr:nvSpPr>
        <xdr:cNvPr id="146" name="楕円 145">
          <a:extLst>
            <a:ext uri="{FF2B5EF4-FFF2-40B4-BE49-F238E27FC236}">
              <a16:creationId xmlns:a16="http://schemas.microsoft.com/office/drawing/2014/main" xmlns="" id="{00000000-0008-0000-0700-000092000000}"/>
            </a:ext>
          </a:extLst>
        </xdr:cNvPr>
        <xdr:cNvSpPr/>
      </xdr:nvSpPr>
      <xdr:spPr>
        <a:xfrm>
          <a:off x="1079500" y="993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85882</xdr:rowOff>
    </xdr:from>
    <xdr:ext cx="534377" cy="259045"/>
    <xdr:sp macro="" textlink="">
      <xdr:nvSpPr>
        <xdr:cNvPr id="147" name="テキスト ボックス 146">
          <a:extLst>
            <a:ext uri="{FF2B5EF4-FFF2-40B4-BE49-F238E27FC236}">
              <a16:creationId xmlns:a16="http://schemas.microsoft.com/office/drawing/2014/main" xmlns="" id="{00000000-0008-0000-0700-000093000000}"/>
            </a:ext>
          </a:extLst>
        </xdr:cNvPr>
        <xdr:cNvSpPr txBox="1"/>
      </xdr:nvSpPr>
      <xdr:spPr>
        <a:xfrm>
          <a:off x="863111" y="1002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xmlns=""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xmlns=""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xmlns=""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xmlns=""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xmlns=""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60" name="テキスト ボックス 159">
          <a:extLst>
            <a:ext uri="{FF2B5EF4-FFF2-40B4-BE49-F238E27FC236}">
              <a16:creationId xmlns:a16="http://schemas.microsoft.com/office/drawing/2014/main" xmlns="" id="{00000000-0008-0000-0700-0000A0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xmlns=""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xmlns=""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xmlns=""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xmlns=""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xmlns=""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xmlns=""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xmlns=""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xmlns=""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xmlns=""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xmlns=""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xmlns=""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xmlns=""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28296</xdr:rowOff>
    </xdr:from>
    <xdr:to>
      <xdr:col>24</xdr:col>
      <xdr:colOff>62865</xdr:colOff>
      <xdr:row>78</xdr:row>
      <xdr:rowOff>43819</xdr:rowOff>
    </xdr:to>
    <xdr:cxnSp macro="">
      <xdr:nvCxnSpPr>
        <xdr:cNvPr id="174" name="直線コネクタ 173">
          <a:extLst>
            <a:ext uri="{FF2B5EF4-FFF2-40B4-BE49-F238E27FC236}">
              <a16:creationId xmlns:a16="http://schemas.microsoft.com/office/drawing/2014/main" xmlns="" id="{00000000-0008-0000-0700-0000AE000000}"/>
            </a:ext>
          </a:extLst>
        </xdr:cNvPr>
        <xdr:cNvCxnSpPr/>
      </xdr:nvCxnSpPr>
      <xdr:spPr>
        <a:xfrm flipV="1">
          <a:off x="4633595" y="12201246"/>
          <a:ext cx="1270" cy="1215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47646</xdr:rowOff>
    </xdr:from>
    <xdr:ext cx="599010" cy="259045"/>
    <xdr:sp macro="" textlink="">
      <xdr:nvSpPr>
        <xdr:cNvPr id="175" name="民生費最小値テキスト">
          <a:extLst>
            <a:ext uri="{FF2B5EF4-FFF2-40B4-BE49-F238E27FC236}">
              <a16:creationId xmlns:a16="http://schemas.microsoft.com/office/drawing/2014/main" xmlns="" id="{00000000-0008-0000-0700-0000AF000000}"/>
            </a:ext>
          </a:extLst>
        </xdr:cNvPr>
        <xdr:cNvSpPr txBox="1"/>
      </xdr:nvSpPr>
      <xdr:spPr>
        <a:xfrm>
          <a:off x="4686300" y="1342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43819</xdr:rowOff>
    </xdr:from>
    <xdr:to>
      <xdr:col>24</xdr:col>
      <xdr:colOff>152400</xdr:colOff>
      <xdr:row>78</xdr:row>
      <xdr:rowOff>43819</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a:off x="4546600" y="13416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146423</xdr:rowOff>
    </xdr:from>
    <xdr:ext cx="599010" cy="259045"/>
    <xdr:sp macro="" textlink="">
      <xdr:nvSpPr>
        <xdr:cNvPr id="177" name="民生費最大値テキスト">
          <a:extLst>
            <a:ext uri="{FF2B5EF4-FFF2-40B4-BE49-F238E27FC236}">
              <a16:creationId xmlns:a16="http://schemas.microsoft.com/office/drawing/2014/main" xmlns="" id="{00000000-0008-0000-0700-0000B1000000}"/>
            </a:ext>
          </a:extLst>
        </xdr:cNvPr>
        <xdr:cNvSpPr txBox="1"/>
      </xdr:nvSpPr>
      <xdr:spPr>
        <a:xfrm>
          <a:off x="4686300" y="11976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222,484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28296</xdr:rowOff>
    </xdr:from>
    <xdr:to>
      <xdr:col>24</xdr:col>
      <xdr:colOff>152400</xdr:colOff>
      <xdr:row>71</xdr:row>
      <xdr:rowOff>28296</xdr:rowOff>
    </xdr:to>
    <xdr:cxnSp macro="">
      <xdr:nvCxnSpPr>
        <xdr:cNvPr id="178" name="直線コネクタ 177">
          <a:extLst>
            <a:ext uri="{FF2B5EF4-FFF2-40B4-BE49-F238E27FC236}">
              <a16:creationId xmlns:a16="http://schemas.microsoft.com/office/drawing/2014/main" xmlns="" id="{00000000-0008-0000-0700-0000B2000000}"/>
            </a:ext>
          </a:extLst>
        </xdr:cNvPr>
        <xdr:cNvCxnSpPr/>
      </xdr:nvCxnSpPr>
      <xdr:spPr>
        <a:xfrm>
          <a:off x="4546600" y="12201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86871</xdr:rowOff>
    </xdr:from>
    <xdr:to>
      <xdr:col>24</xdr:col>
      <xdr:colOff>63500</xdr:colOff>
      <xdr:row>75</xdr:row>
      <xdr:rowOff>118059</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a:off x="3797300" y="12945621"/>
          <a:ext cx="838200" cy="3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71238</xdr:rowOff>
    </xdr:from>
    <xdr:ext cx="599010" cy="259045"/>
    <xdr:sp macro="" textlink="">
      <xdr:nvSpPr>
        <xdr:cNvPr id="180" name="民生費平均値テキスト">
          <a:extLst>
            <a:ext uri="{FF2B5EF4-FFF2-40B4-BE49-F238E27FC236}">
              <a16:creationId xmlns:a16="http://schemas.microsoft.com/office/drawing/2014/main" xmlns="" id="{00000000-0008-0000-0700-0000B4000000}"/>
            </a:ext>
          </a:extLst>
        </xdr:cNvPr>
        <xdr:cNvSpPr txBox="1"/>
      </xdr:nvSpPr>
      <xdr:spPr>
        <a:xfrm>
          <a:off x="4686300" y="127585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48361</xdr:rowOff>
    </xdr:from>
    <xdr:to>
      <xdr:col>24</xdr:col>
      <xdr:colOff>114300</xdr:colOff>
      <xdr:row>75</xdr:row>
      <xdr:rowOff>149961</xdr:rowOff>
    </xdr:to>
    <xdr:sp macro="" textlink="">
      <xdr:nvSpPr>
        <xdr:cNvPr id="181" name="フローチャート: 判断 180">
          <a:extLst>
            <a:ext uri="{FF2B5EF4-FFF2-40B4-BE49-F238E27FC236}">
              <a16:creationId xmlns:a16="http://schemas.microsoft.com/office/drawing/2014/main" xmlns="" id="{00000000-0008-0000-0700-0000B5000000}"/>
            </a:ext>
          </a:extLst>
        </xdr:cNvPr>
        <xdr:cNvSpPr/>
      </xdr:nvSpPr>
      <xdr:spPr>
        <a:xfrm>
          <a:off x="4584700" y="12907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86871</xdr:rowOff>
    </xdr:from>
    <xdr:to>
      <xdr:col>19</xdr:col>
      <xdr:colOff>177800</xdr:colOff>
      <xdr:row>75</xdr:row>
      <xdr:rowOff>148724</xdr:rowOff>
    </xdr:to>
    <xdr:cxnSp macro="">
      <xdr:nvCxnSpPr>
        <xdr:cNvPr id="182" name="直線コネクタ 181">
          <a:extLst>
            <a:ext uri="{FF2B5EF4-FFF2-40B4-BE49-F238E27FC236}">
              <a16:creationId xmlns:a16="http://schemas.microsoft.com/office/drawing/2014/main" xmlns="" id="{00000000-0008-0000-0700-0000B6000000}"/>
            </a:ext>
          </a:extLst>
        </xdr:cNvPr>
        <xdr:cNvCxnSpPr/>
      </xdr:nvCxnSpPr>
      <xdr:spPr>
        <a:xfrm flipV="1">
          <a:off x="2908300" y="12945621"/>
          <a:ext cx="889000" cy="6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28125</xdr:rowOff>
    </xdr:from>
    <xdr:to>
      <xdr:col>20</xdr:col>
      <xdr:colOff>38100</xdr:colOff>
      <xdr:row>75</xdr:row>
      <xdr:rowOff>129725</xdr:rowOff>
    </xdr:to>
    <xdr:sp macro="" textlink="">
      <xdr:nvSpPr>
        <xdr:cNvPr id="183" name="フローチャート: 判断 182">
          <a:extLst>
            <a:ext uri="{FF2B5EF4-FFF2-40B4-BE49-F238E27FC236}">
              <a16:creationId xmlns:a16="http://schemas.microsoft.com/office/drawing/2014/main" xmlns="" id="{00000000-0008-0000-0700-0000B7000000}"/>
            </a:ext>
          </a:extLst>
        </xdr:cNvPr>
        <xdr:cNvSpPr/>
      </xdr:nvSpPr>
      <xdr:spPr>
        <a:xfrm>
          <a:off x="3746500" y="1288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146252</xdr:rowOff>
    </xdr:from>
    <xdr:ext cx="599010" cy="259045"/>
    <xdr:sp macro="" textlink="">
      <xdr:nvSpPr>
        <xdr:cNvPr id="184" name="テキスト ボックス 183">
          <a:extLst>
            <a:ext uri="{FF2B5EF4-FFF2-40B4-BE49-F238E27FC236}">
              <a16:creationId xmlns:a16="http://schemas.microsoft.com/office/drawing/2014/main" xmlns="" id="{00000000-0008-0000-0700-0000B8000000}"/>
            </a:ext>
          </a:extLst>
        </xdr:cNvPr>
        <xdr:cNvSpPr txBox="1"/>
      </xdr:nvSpPr>
      <xdr:spPr>
        <a:xfrm>
          <a:off x="3497795" y="12662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148724</xdr:rowOff>
    </xdr:from>
    <xdr:to>
      <xdr:col>15</xdr:col>
      <xdr:colOff>50800</xdr:colOff>
      <xdr:row>76</xdr:row>
      <xdr:rowOff>11847</xdr:rowOff>
    </xdr:to>
    <xdr:cxnSp macro="">
      <xdr:nvCxnSpPr>
        <xdr:cNvPr id="185" name="直線コネクタ 184">
          <a:extLst>
            <a:ext uri="{FF2B5EF4-FFF2-40B4-BE49-F238E27FC236}">
              <a16:creationId xmlns:a16="http://schemas.microsoft.com/office/drawing/2014/main" xmlns="" id="{00000000-0008-0000-0700-0000B9000000}"/>
            </a:ext>
          </a:extLst>
        </xdr:cNvPr>
        <xdr:cNvCxnSpPr/>
      </xdr:nvCxnSpPr>
      <xdr:spPr>
        <a:xfrm flipV="1">
          <a:off x="2019300" y="13007474"/>
          <a:ext cx="889000" cy="3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148630</xdr:rowOff>
    </xdr:from>
    <xdr:to>
      <xdr:col>15</xdr:col>
      <xdr:colOff>101600</xdr:colOff>
      <xdr:row>75</xdr:row>
      <xdr:rowOff>78780</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2857500" y="1283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95307</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2608795" y="12611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11847</xdr:rowOff>
    </xdr:from>
    <xdr:to>
      <xdr:col>10</xdr:col>
      <xdr:colOff>114300</xdr:colOff>
      <xdr:row>76</xdr:row>
      <xdr:rowOff>44188</xdr:rowOff>
    </xdr:to>
    <xdr:cxnSp macro="">
      <xdr:nvCxnSpPr>
        <xdr:cNvPr id="188" name="直線コネクタ 187">
          <a:extLst>
            <a:ext uri="{FF2B5EF4-FFF2-40B4-BE49-F238E27FC236}">
              <a16:creationId xmlns:a16="http://schemas.microsoft.com/office/drawing/2014/main" xmlns="" id="{00000000-0008-0000-0700-0000BC000000}"/>
            </a:ext>
          </a:extLst>
        </xdr:cNvPr>
        <xdr:cNvCxnSpPr/>
      </xdr:nvCxnSpPr>
      <xdr:spPr>
        <a:xfrm flipV="1">
          <a:off x="1130300" y="13042047"/>
          <a:ext cx="889000" cy="3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145114</xdr:rowOff>
    </xdr:from>
    <xdr:to>
      <xdr:col>10</xdr:col>
      <xdr:colOff>165100</xdr:colOff>
      <xdr:row>75</xdr:row>
      <xdr:rowOff>75264</xdr:rowOff>
    </xdr:to>
    <xdr:sp macro="" textlink="">
      <xdr:nvSpPr>
        <xdr:cNvPr id="189" name="フローチャート: 判断 188">
          <a:extLst>
            <a:ext uri="{FF2B5EF4-FFF2-40B4-BE49-F238E27FC236}">
              <a16:creationId xmlns:a16="http://schemas.microsoft.com/office/drawing/2014/main" xmlns="" id="{00000000-0008-0000-0700-0000BD000000}"/>
            </a:ext>
          </a:extLst>
        </xdr:cNvPr>
        <xdr:cNvSpPr/>
      </xdr:nvSpPr>
      <xdr:spPr>
        <a:xfrm>
          <a:off x="1968500" y="128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91791</xdr:rowOff>
    </xdr:from>
    <xdr:ext cx="59901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1719795" y="1260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90228</xdr:rowOff>
    </xdr:from>
    <xdr:to>
      <xdr:col>6</xdr:col>
      <xdr:colOff>38100</xdr:colOff>
      <xdr:row>76</xdr:row>
      <xdr:rowOff>20377</xdr:rowOff>
    </xdr:to>
    <xdr:sp macro="" textlink="">
      <xdr:nvSpPr>
        <xdr:cNvPr id="191" name="フローチャート: 判断 190">
          <a:extLst>
            <a:ext uri="{FF2B5EF4-FFF2-40B4-BE49-F238E27FC236}">
              <a16:creationId xmlns:a16="http://schemas.microsoft.com/office/drawing/2014/main" xmlns="" id="{00000000-0008-0000-0700-0000BF000000}"/>
            </a:ext>
          </a:extLst>
        </xdr:cNvPr>
        <xdr:cNvSpPr/>
      </xdr:nvSpPr>
      <xdr:spPr>
        <a:xfrm>
          <a:off x="1079500" y="129489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36905</xdr:rowOff>
    </xdr:from>
    <xdr:ext cx="59901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830795" y="12724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xmlns=""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67259</xdr:rowOff>
    </xdr:from>
    <xdr:to>
      <xdr:col>24</xdr:col>
      <xdr:colOff>114300</xdr:colOff>
      <xdr:row>75</xdr:row>
      <xdr:rowOff>168859</xdr:rowOff>
    </xdr:to>
    <xdr:sp macro="" textlink="">
      <xdr:nvSpPr>
        <xdr:cNvPr id="198" name="楕円 197">
          <a:extLst>
            <a:ext uri="{FF2B5EF4-FFF2-40B4-BE49-F238E27FC236}">
              <a16:creationId xmlns:a16="http://schemas.microsoft.com/office/drawing/2014/main" xmlns="" id="{00000000-0008-0000-0700-0000C6000000}"/>
            </a:ext>
          </a:extLst>
        </xdr:cNvPr>
        <xdr:cNvSpPr/>
      </xdr:nvSpPr>
      <xdr:spPr>
        <a:xfrm>
          <a:off x="4584700" y="1292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45686</xdr:rowOff>
    </xdr:from>
    <xdr:ext cx="599010" cy="259045"/>
    <xdr:sp macro="" textlink="">
      <xdr:nvSpPr>
        <xdr:cNvPr id="199" name="民生費該当値テキスト">
          <a:extLst>
            <a:ext uri="{FF2B5EF4-FFF2-40B4-BE49-F238E27FC236}">
              <a16:creationId xmlns:a16="http://schemas.microsoft.com/office/drawing/2014/main" xmlns="" id="{00000000-0008-0000-0700-0000C7000000}"/>
            </a:ext>
          </a:extLst>
        </xdr:cNvPr>
        <xdr:cNvSpPr txBox="1"/>
      </xdr:nvSpPr>
      <xdr:spPr>
        <a:xfrm>
          <a:off x="4686300" y="12904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36071</xdr:rowOff>
    </xdr:from>
    <xdr:to>
      <xdr:col>20</xdr:col>
      <xdr:colOff>38100</xdr:colOff>
      <xdr:row>75</xdr:row>
      <xdr:rowOff>137671</xdr:rowOff>
    </xdr:to>
    <xdr:sp macro="" textlink="">
      <xdr:nvSpPr>
        <xdr:cNvPr id="200" name="楕円 199">
          <a:extLst>
            <a:ext uri="{FF2B5EF4-FFF2-40B4-BE49-F238E27FC236}">
              <a16:creationId xmlns:a16="http://schemas.microsoft.com/office/drawing/2014/main" xmlns="" id="{00000000-0008-0000-0700-0000C8000000}"/>
            </a:ext>
          </a:extLst>
        </xdr:cNvPr>
        <xdr:cNvSpPr/>
      </xdr:nvSpPr>
      <xdr:spPr>
        <a:xfrm>
          <a:off x="3746500" y="1289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128799</xdr:rowOff>
    </xdr:from>
    <xdr:ext cx="599010" cy="259045"/>
    <xdr:sp macro="" textlink="">
      <xdr:nvSpPr>
        <xdr:cNvPr id="201" name="テキスト ボックス 200">
          <a:extLst>
            <a:ext uri="{FF2B5EF4-FFF2-40B4-BE49-F238E27FC236}">
              <a16:creationId xmlns:a16="http://schemas.microsoft.com/office/drawing/2014/main" xmlns="" id="{00000000-0008-0000-0700-0000C9000000}"/>
            </a:ext>
          </a:extLst>
        </xdr:cNvPr>
        <xdr:cNvSpPr txBox="1"/>
      </xdr:nvSpPr>
      <xdr:spPr>
        <a:xfrm>
          <a:off x="3497795" y="12987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97924</xdr:rowOff>
    </xdr:from>
    <xdr:to>
      <xdr:col>15</xdr:col>
      <xdr:colOff>101600</xdr:colOff>
      <xdr:row>76</xdr:row>
      <xdr:rowOff>28074</xdr:rowOff>
    </xdr:to>
    <xdr:sp macro="" textlink="">
      <xdr:nvSpPr>
        <xdr:cNvPr id="202" name="楕円 201">
          <a:extLst>
            <a:ext uri="{FF2B5EF4-FFF2-40B4-BE49-F238E27FC236}">
              <a16:creationId xmlns:a16="http://schemas.microsoft.com/office/drawing/2014/main" xmlns="" id="{00000000-0008-0000-0700-0000CA000000}"/>
            </a:ext>
          </a:extLst>
        </xdr:cNvPr>
        <xdr:cNvSpPr/>
      </xdr:nvSpPr>
      <xdr:spPr>
        <a:xfrm>
          <a:off x="2857500" y="1295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19201</xdr:rowOff>
    </xdr:from>
    <xdr:ext cx="599010" cy="259045"/>
    <xdr:sp macro="" textlink="">
      <xdr:nvSpPr>
        <xdr:cNvPr id="203" name="テキスト ボックス 202">
          <a:extLst>
            <a:ext uri="{FF2B5EF4-FFF2-40B4-BE49-F238E27FC236}">
              <a16:creationId xmlns:a16="http://schemas.microsoft.com/office/drawing/2014/main" xmlns="" id="{00000000-0008-0000-0700-0000CB000000}"/>
            </a:ext>
          </a:extLst>
        </xdr:cNvPr>
        <xdr:cNvSpPr txBox="1"/>
      </xdr:nvSpPr>
      <xdr:spPr>
        <a:xfrm>
          <a:off x="2608795" y="13049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132497</xdr:rowOff>
    </xdr:from>
    <xdr:to>
      <xdr:col>10</xdr:col>
      <xdr:colOff>165100</xdr:colOff>
      <xdr:row>76</xdr:row>
      <xdr:rowOff>62647</xdr:rowOff>
    </xdr:to>
    <xdr:sp macro="" textlink="">
      <xdr:nvSpPr>
        <xdr:cNvPr id="204" name="楕円 203">
          <a:extLst>
            <a:ext uri="{FF2B5EF4-FFF2-40B4-BE49-F238E27FC236}">
              <a16:creationId xmlns:a16="http://schemas.microsoft.com/office/drawing/2014/main" xmlns="" id="{00000000-0008-0000-0700-0000CC000000}"/>
            </a:ext>
          </a:extLst>
        </xdr:cNvPr>
        <xdr:cNvSpPr/>
      </xdr:nvSpPr>
      <xdr:spPr>
        <a:xfrm>
          <a:off x="1968500" y="1299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53774</xdr:rowOff>
    </xdr:from>
    <xdr:ext cx="599010" cy="259045"/>
    <xdr:sp macro="" textlink="">
      <xdr:nvSpPr>
        <xdr:cNvPr id="205" name="テキスト ボックス 204">
          <a:extLst>
            <a:ext uri="{FF2B5EF4-FFF2-40B4-BE49-F238E27FC236}">
              <a16:creationId xmlns:a16="http://schemas.microsoft.com/office/drawing/2014/main" xmlns="" id="{00000000-0008-0000-0700-0000CD000000}"/>
            </a:ext>
          </a:extLst>
        </xdr:cNvPr>
        <xdr:cNvSpPr txBox="1"/>
      </xdr:nvSpPr>
      <xdr:spPr>
        <a:xfrm>
          <a:off x="1719795" y="13083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164838</xdr:rowOff>
    </xdr:from>
    <xdr:to>
      <xdr:col>6</xdr:col>
      <xdr:colOff>38100</xdr:colOff>
      <xdr:row>76</xdr:row>
      <xdr:rowOff>94988</xdr:rowOff>
    </xdr:to>
    <xdr:sp macro="" textlink="">
      <xdr:nvSpPr>
        <xdr:cNvPr id="206" name="楕円 205">
          <a:extLst>
            <a:ext uri="{FF2B5EF4-FFF2-40B4-BE49-F238E27FC236}">
              <a16:creationId xmlns:a16="http://schemas.microsoft.com/office/drawing/2014/main" xmlns="" id="{00000000-0008-0000-0700-0000CE000000}"/>
            </a:ext>
          </a:extLst>
        </xdr:cNvPr>
        <xdr:cNvSpPr/>
      </xdr:nvSpPr>
      <xdr:spPr>
        <a:xfrm>
          <a:off x="1079500" y="1302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86115</xdr:rowOff>
    </xdr:from>
    <xdr:ext cx="599010" cy="259045"/>
    <xdr:sp macro="" textlink="">
      <xdr:nvSpPr>
        <xdr:cNvPr id="207" name="テキスト ボックス 206">
          <a:extLst>
            <a:ext uri="{FF2B5EF4-FFF2-40B4-BE49-F238E27FC236}">
              <a16:creationId xmlns:a16="http://schemas.microsoft.com/office/drawing/2014/main" xmlns="" id="{00000000-0008-0000-0700-0000CF000000}"/>
            </a:ext>
          </a:extLst>
        </xdr:cNvPr>
        <xdr:cNvSpPr txBox="1"/>
      </xdr:nvSpPr>
      <xdr:spPr>
        <a:xfrm>
          <a:off x="830795" y="13116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xmlns=""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xmlns=""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xmlns=""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xmlns="" id="{00000000-0008-0000-0700-0000E0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xmlns=""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xmlns="" id="{00000000-0008-0000-0700-0000E2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xmlns=""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a:extLst>
            <a:ext uri="{FF2B5EF4-FFF2-40B4-BE49-F238E27FC236}">
              <a16:creationId xmlns:a16="http://schemas.microsoft.com/office/drawing/2014/main" xmlns="" id="{00000000-0008-0000-0700-0000E4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xmlns=""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117983</xdr:rowOff>
    </xdr:from>
    <xdr:to>
      <xdr:col>24</xdr:col>
      <xdr:colOff>62865</xdr:colOff>
      <xdr:row>99</xdr:row>
      <xdr:rowOff>43323</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flipV="1">
          <a:off x="4633595" y="15548483"/>
          <a:ext cx="1270" cy="1468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47150</xdr:rowOff>
    </xdr:from>
    <xdr:ext cx="534377" cy="259045"/>
    <xdr:sp macro="" textlink="">
      <xdr:nvSpPr>
        <xdr:cNvPr id="231" name="衛生費最小値テキスト">
          <a:extLst>
            <a:ext uri="{FF2B5EF4-FFF2-40B4-BE49-F238E27FC236}">
              <a16:creationId xmlns:a16="http://schemas.microsoft.com/office/drawing/2014/main" xmlns="" id="{00000000-0008-0000-0700-0000E7000000}"/>
            </a:ext>
          </a:extLst>
        </xdr:cNvPr>
        <xdr:cNvSpPr txBox="1"/>
      </xdr:nvSpPr>
      <xdr:spPr>
        <a:xfrm>
          <a:off x="4686300" y="1702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43323</xdr:rowOff>
    </xdr:from>
    <xdr:to>
      <xdr:col>24</xdr:col>
      <xdr:colOff>152400</xdr:colOff>
      <xdr:row>99</xdr:row>
      <xdr:rowOff>43323</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a:off x="4546600" y="17016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64660</xdr:rowOff>
    </xdr:from>
    <xdr:ext cx="534377" cy="259045"/>
    <xdr:sp macro="" textlink="">
      <xdr:nvSpPr>
        <xdr:cNvPr id="233" name="衛生費最大値テキスト">
          <a:extLst>
            <a:ext uri="{FF2B5EF4-FFF2-40B4-BE49-F238E27FC236}">
              <a16:creationId xmlns:a16="http://schemas.microsoft.com/office/drawing/2014/main" xmlns="" id="{00000000-0008-0000-0700-0000E9000000}"/>
            </a:ext>
          </a:extLst>
        </xdr:cNvPr>
        <xdr:cNvSpPr txBox="1"/>
      </xdr:nvSpPr>
      <xdr:spPr>
        <a:xfrm>
          <a:off x="4686300" y="1532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50,475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117983</xdr:rowOff>
    </xdr:from>
    <xdr:to>
      <xdr:col>24</xdr:col>
      <xdr:colOff>152400</xdr:colOff>
      <xdr:row>90</xdr:row>
      <xdr:rowOff>117983</xdr:rowOff>
    </xdr:to>
    <xdr:cxnSp macro="">
      <xdr:nvCxnSpPr>
        <xdr:cNvPr id="234" name="直線コネクタ 233">
          <a:extLst>
            <a:ext uri="{FF2B5EF4-FFF2-40B4-BE49-F238E27FC236}">
              <a16:creationId xmlns:a16="http://schemas.microsoft.com/office/drawing/2014/main" xmlns="" id="{00000000-0008-0000-0700-0000EA000000}"/>
            </a:ext>
          </a:extLst>
        </xdr:cNvPr>
        <xdr:cNvCxnSpPr/>
      </xdr:nvCxnSpPr>
      <xdr:spPr>
        <a:xfrm>
          <a:off x="4546600" y="1554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129093</xdr:rowOff>
    </xdr:from>
    <xdr:to>
      <xdr:col>24</xdr:col>
      <xdr:colOff>63500</xdr:colOff>
      <xdr:row>98</xdr:row>
      <xdr:rowOff>11410</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a:off x="3797300" y="16759743"/>
          <a:ext cx="838200" cy="5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16085</xdr:rowOff>
    </xdr:from>
    <xdr:ext cx="534377" cy="259045"/>
    <xdr:sp macro="" textlink="">
      <xdr:nvSpPr>
        <xdr:cNvPr id="236" name="衛生費平均値テキスト">
          <a:extLst>
            <a:ext uri="{FF2B5EF4-FFF2-40B4-BE49-F238E27FC236}">
              <a16:creationId xmlns:a16="http://schemas.microsoft.com/office/drawing/2014/main" xmlns="" id="{00000000-0008-0000-0700-0000EC000000}"/>
            </a:ext>
          </a:extLst>
        </xdr:cNvPr>
        <xdr:cNvSpPr txBox="1"/>
      </xdr:nvSpPr>
      <xdr:spPr>
        <a:xfrm>
          <a:off x="4686300" y="16303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164658</xdr:rowOff>
    </xdr:from>
    <xdr:to>
      <xdr:col>24</xdr:col>
      <xdr:colOff>114300</xdr:colOff>
      <xdr:row>96</xdr:row>
      <xdr:rowOff>94808</xdr:rowOff>
    </xdr:to>
    <xdr:sp macro="" textlink="">
      <xdr:nvSpPr>
        <xdr:cNvPr id="237" name="フローチャート: 判断 236">
          <a:extLst>
            <a:ext uri="{FF2B5EF4-FFF2-40B4-BE49-F238E27FC236}">
              <a16:creationId xmlns:a16="http://schemas.microsoft.com/office/drawing/2014/main" xmlns="" id="{00000000-0008-0000-0700-0000ED000000}"/>
            </a:ext>
          </a:extLst>
        </xdr:cNvPr>
        <xdr:cNvSpPr/>
      </xdr:nvSpPr>
      <xdr:spPr>
        <a:xfrm>
          <a:off x="4584700" y="164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129093</xdr:rowOff>
    </xdr:from>
    <xdr:to>
      <xdr:col>19</xdr:col>
      <xdr:colOff>177800</xdr:colOff>
      <xdr:row>97</xdr:row>
      <xdr:rowOff>161646</xdr:rowOff>
    </xdr:to>
    <xdr:cxnSp macro="">
      <xdr:nvCxnSpPr>
        <xdr:cNvPr id="238" name="直線コネクタ 237">
          <a:extLst>
            <a:ext uri="{FF2B5EF4-FFF2-40B4-BE49-F238E27FC236}">
              <a16:creationId xmlns:a16="http://schemas.microsoft.com/office/drawing/2014/main" xmlns="" id="{00000000-0008-0000-0700-0000EE000000}"/>
            </a:ext>
          </a:extLst>
        </xdr:cNvPr>
        <xdr:cNvCxnSpPr/>
      </xdr:nvCxnSpPr>
      <xdr:spPr>
        <a:xfrm flipV="1">
          <a:off x="2908300" y="16759743"/>
          <a:ext cx="889000" cy="3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154234</xdr:rowOff>
    </xdr:from>
    <xdr:to>
      <xdr:col>20</xdr:col>
      <xdr:colOff>38100</xdr:colOff>
      <xdr:row>96</xdr:row>
      <xdr:rowOff>84384</xdr:rowOff>
    </xdr:to>
    <xdr:sp macro="" textlink="">
      <xdr:nvSpPr>
        <xdr:cNvPr id="239" name="フローチャート: 判断 238">
          <a:extLst>
            <a:ext uri="{FF2B5EF4-FFF2-40B4-BE49-F238E27FC236}">
              <a16:creationId xmlns:a16="http://schemas.microsoft.com/office/drawing/2014/main" xmlns="" id="{00000000-0008-0000-0700-0000EF000000}"/>
            </a:ext>
          </a:extLst>
        </xdr:cNvPr>
        <xdr:cNvSpPr/>
      </xdr:nvSpPr>
      <xdr:spPr>
        <a:xfrm>
          <a:off x="3746500" y="16441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100911</xdr:rowOff>
    </xdr:from>
    <xdr:ext cx="534377" cy="259045"/>
    <xdr:sp macro="" textlink="">
      <xdr:nvSpPr>
        <xdr:cNvPr id="240" name="テキスト ボックス 239">
          <a:extLst>
            <a:ext uri="{FF2B5EF4-FFF2-40B4-BE49-F238E27FC236}">
              <a16:creationId xmlns:a16="http://schemas.microsoft.com/office/drawing/2014/main" xmlns="" id="{00000000-0008-0000-0700-0000F0000000}"/>
            </a:ext>
          </a:extLst>
        </xdr:cNvPr>
        <xdr:cNvSpPr txBox="1"/>
      </xdr:nvSpPr>
      <xdr:spPr>
        <a:xfrm>
          <a:off x="3530111" y="1621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161646</xdr:rowOff>
    </xdr:from>
    <xdr:to>
      <xdr:col>15</xdr:col>
      <xdr:colOff>50800</xdr:colOff>
      <xdr:row>98</xdr:row>
      <xdr:rowOff>6290</xdr:rowOff>
    </xdr:to>
    <xdr:cxnSp macro="">
      <xdr:nvCxnSpPr>
        <xdr:cNvPr id="241" name="直線コネクタ 240">
          <a:extLst>
            <a:ext uri="{FF2B5EF4-FFF2-40B4-BE49-F238E27FC236}">
              <a16:creationId xmlns:a16="http://schemas.microsoft.com/office/drawing/2014/main" xmlns="" id="{00000000-0008-0000-0700-0000F1000000}"/>
            </a:ext>
          </a:extLst>
        </xdr:cNvPr>
        <xdr:cNvCxnSpPr/>
      </xdr:nvCxnSpPr>
      <xdr:spPr>
        <a:xfrm flipV="1">
          <a:off x="2019300" y="16792296"/>
          <a:ext cx="889000" cy="16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168179</xdr:rowOff>
    </xdr:from>
    <xdr:to>
      <xdr:col>15</xdr:col>
      <xdr:colOff>101600</xdr:colOff>
      <xdr:row>96</xdr:row>
      <xdr:rowOff>98329</xdr:rowOff>
    </xdr:to>
    <xdr:sp macro="" textlink="">
      <xdr:nvSpPr>
        <xdr:cNvPr id="242" name="フローチャート: 判断 241">
          <a:extLst>
            <a:ext uri="{FF2B5EF4-FFF2-40B4-BE49-F238E27FC236}">
              <a16:creationId xmlns:a16="http://schemas.microsoft.com/office/drawing/2014/main" xmlns="" id="{00000000-0008-0000-0700-0000F2000000}"/>
            </a:ext>
          </a:extLst>
        </xdr:cNvPr>
        <xdr:cNvSpPr/>
      </xdr:nvSpPr>
      <xdr:spPr>
        <a:xfrm>
          <a:off x="2857500" y="1645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114856</xdr:rowOff>
    </xdr:from>
    <xdr:ext cx="534377" cy="259045"/>
    <xdr:sp macro="" textlink="">
      <xdr:nvSpPr>
        <xdr:cNvPr id="243" name="テキスト ボックス 242">
          <a:extLst>
            <a:ext uri="{FF2B5EF4-FFF2-40B4-BE49-F238E27FC236}">
              <a16:creationId xmlns:a16="http://schemas.microsoft.com/office/drawing/2014/main" xmlns="" id="{00000000-0008-0000-0700-0000F3000000}"/>
            </a:ext>
          </a:extLst>
        </xdr:cNvPr>
        <xdr:cNvSpPr txBox="1"/>
      </xdr:nvSpPr>
      <xdr:spPr>
        <a:xfrm>
          <a:off x="2641111" y="1623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168458</xdr:rowOff>
    </xdr:from>
    <xdr:to>
      <xdr:col>10</xdr:col>
      <xdr:colOff>114300</xdr:colOff>
      <xdr:row>98</xdr:row>
      <xdr:rowOff>6290</xdr:rowOff>
    </xdr:to>
    <xdr:cxnSp macro="">
      <xdr:nvCxnSpPr>
        <xdr:cNvPr id="244" name="直線コネクタ 243">
          <a:extLst>
            <a:ext uri="{FF2B5EF4-FFF2-40B4-BE49-F238E27FC236}">
              <a16:creationId xmlns:a16="http://schemas.microsoft.com/office/drawing/2014/main" xmlns="" id="{00000000-0008-0000-0700-0000F4000000}"/>
            </a:ext>
          </a:extLst>
        </xdr:cNvPr>
        <xdr:cNvCxnSpPr/>
      </xdr:nvCxnSpPr>
      <xdr:spPr>
        <a:xfrm>
          <a:off x="1130300" y="16799108"/>
          <a:ext cx="889000" cy="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38288</xdr:rowOff>
    </xdr:from>
    <xdr:to>
      <xdr:col>10</xdr:col>
      <xdr:colOff>165100</xdr:colOff>
      <xdr:row>96</xdr:row>
      <xdr:rowOff>139888</xdr:rowOff>
    </xdr:to>
    <xdr:sp macro="" textlink="">
      <xdr:nvSpPr>
        <xdr:cNvPr id="245" name="フローチャート: 判断 244">
          <a:extLst>
            <a:ext uri="{FF2B5EF4-FFF2-40B4-BE49-F238E27FC236}">
              <a16:creationId xmlns:a16="http://schemas.microsoft.com/office/drawing/2014/main" xmlns="" id="{00000000-0008-0000-0700-0000F5000000}"/>
            </a:ext>
          </a:extLst>
        </xdr:cNvPr>
        <xdr:cNvSpPr/>
      </xdr:nvSpPr>
      <xdr:spPr>
        <a:xfrm>
          <a:off x="1968500" y="1649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156415</xdr:rowOff>
    </xdr:from>
    <xdr:ext cx="534377"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1752111" y="1627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124287</xdr:rowOff>
    </xdr:from>
    <xdr:to>
      <xdr:col>6</xdr:col>
      <xdr:colOff>38100</xdr:colOff>
      <xdr:row>96</xdr:row>
      <xdr:rowOff>54437</xdr:rowOff>
    </xdr:to>
    <xdr:sp macro="" textlink="">
      <xdr:nvSpPr>
        <xdr:cNvPr id="247" name="フローチャート: 判断 246">
          <a:extLst>
            <a:ext uri="{FF2B5EF4-FFF2-40B4-BE49-F238E27FC236}">
              <a16:creationId xmlns:a16="http://schemas.microsoft.com/office/drawing/2014/main" xmlns="" id="{00000000-0008-0000-0700-0000F7000000}"/>
            </a:ext>
          </a:extLst>
        </xdr:cNvPr>
        <xdr:cNvSpPr/>
      </xdr:nvSpPr>
      <xdr:spPr>
        <a:xfrm>
          <a:off x="1079500" y="16412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70964</xdr:rowOff>
    </xdr:from>
    <xdr:ext cx="534377"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863111" y="16187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132060</xdr:rowOff>
    </xdr:from>
    <xdr:to>
      <xdr:col>24</xdr:col>
      <xdr:colOff>114300</xdr:colOff>
      <xdr:row>98</xdr:row>
      <xdr:rowOff>62210</xdr:rowOff>
    </xdr:to>
    <xdr:sp macro="" textlink="">
      <xdr:nvSpPr>
        <xdr:cNvPr id="254" name="楕円 253">
          <a:extLst>
            <a:ext uri="{FF2B5EF4-FFF2-40B4-BE49-F238E27FC236}">
              <a16:creationId xmlns:a16="http://schemas.microsoft.com/office/drawing/2014/main" xmlns="" id="{00000000-0008-0000-0700-0000FE000000}"/>
            </a:ext>
          </a:extLst>
        </xdr:cNvPr>
        <xdr:cNvSpPr/>
      </xdr:nvSpPr>
      <xdr:spPr>
        <a:xfrm>
          <a:off x="4584700" y="1676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110487</xdr:rowOff>
    </xdr:from>
    <xdr:ext cx="534377" cy="259045"/>
    <xdr:sp macro="" textlink="">
      <xdr:nvSpPr>
        <xdr:cNvPr id="255" name="衛生費該当値テキスト">
          <a:extLst>
            <a:ext uri="{FF2B5EF4-FFF2-40B4-BE49-F238E27FC236}">
              <a16:creationId xmlns:a16="http://schemas.microsoft.com/office/drawing/2014/main" xmlns="" id="{00000000-0008-0000-0700-0000FF000000}"/>
            </a:ext>
          </a:extLst>
        </xdr:cNvPr>
        <xdr:cNvSpPr txBox="1"/>
      </xdr:nvSpPr>
      <xdr:spPr>
        <a:xfrm>
          <a:off x="4686300" y="16741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78293</xdr:rowOff>
    </xdr:from>
    <xdr:to>
      <xdr:col>20</xdr:col>
      <xdr:colOff>38100</xdr:colOff>
      <xdr:row>98</xdr:row>
      <xdr:rowOff>8443</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3746500" y="1670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171020</xdr:rowOff>
    </xdr:from>
    <xdr:ext cx="534377"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3530111" y="16801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110846</xdr:rowOff>
    </xdr:from>
    <xdr:to>
      <xdr:col>15</xdr:col>
      <xdr:colOff>101600</xdr:colOff>
      <xdr:row>98</xdr:row>
      <xdr:rowOff>40996</xdr:rowOff>
    </xdr:to>
    <xdr:sp macro="" textlink="">
      <xdr:nvSpPr>
        <xdr:cNvPr id="258" name="楕円 257">
          <a:extLst>
            <a:ext uri="{FF2B5EF4-FFF2-40B4-BE49-F238E27FC236}">
              <a16:creationId xmlns:a16="http://schemas.microsoft.com/office/drawing/2014/main" xmlns="" id="{00000000-0008-0000-0700-000002010000}"/>
            </a:ext>
          </a:extLst>
        </xdr:cNvPr>
        <xdr:cNvSpPr/>
      </xdr:nvSpPr>
      <xdr:spPr>
        <a:xfrm>
          <a:off x="2857500" y="1674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32123</xdr:rowOff>
    </xdr:from>
    <xdr:ext cx="534377" cy="259045"/>
    <xdr:sp macro="" textlink="">
      <xdr:nvSpPr>
        <xdr:cNvPr id="259" name="テキスト ボックス 258">
          <a:extLst>
            <a:ext uri="{FF2B5EF4-FFF2-40B4-BE49-F238E27FC236}">
              <a16:creationId xmlns:a16="http://schemas.microsoft.com/office/drawing/2014/main" xmlns="" id="{00000000-0008-0000-0700-000003010000}"/>
            </a:ext>
          </a:extLst>
        </xdr:cNvPr>
        <xdr:cNvSpPr txBox="1"/>
      </xdr:nvSpPr>
      <xdr:spPr>
        <a:xfrm>
          <a:off x="2641111" y="16834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126940</xdr:rowOff>
    </xdr:from>
    <xdr:to>
      <xdr:col>10</xdr:col>
      <xdr:colOff>165100</xdr:colOff>
      <xdr:row>98</xdr:row>
      <xdr:rowOff>57090</xdr:rowOff>
    </xdr:to>
    <xdr:sp macro="" textlink="">
      <xdr:nvSpPr>
        <xdr:cNvPr id="260" name="楕円 259">
          <a:extLst>
            <a:ext uri="{FF2B5EF4-FFF2-40B4-BE49-F238E27FC236}">
              <a16:creationId xmlns:a16="http://schemas.microsoft.com/office/drawing/2014/main" xmlns="" id="{00000000-0008-0000-0700-000004010000}"/>
            </a:ext>
          </a:extLst>
        </xdr:cNvPr>
        <xdr:cNvSpPr/>
      </xdr:nvSpPr>
      <xdr:spPr>
        <a:xfrm>
          <a:off x="1968500" y="1675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48217</xdr:rowOff>
    </xdr:from>
    <xdr:ext cx="534377" cy="259045"/>
    <xdr:sp macro="" textlink="">
      <xdr:nvSpPr>
        <xdr:cNvPr id="261" name="テキスト ボックス 260">
          <a:extLst>
            <a:ext uri="{FF2B5EF4-FFF2-40B4-BE49-F238E27FC236}">
              <a16:creationId xmlns:a16="http://schemas.microsoft.com/office/drawing/2014/main" xmlns="" id="{00000000-0008-0000-0700-000005010000}"/>
            </a:ext>
          </a:extLst>
        </xdr:cNvPr>
        <xdr:cNvSpPr txBox="1"/>
      </xdr:nvSpPr>
      <xdr:spPr>
        <a:xfrm>
          <a:off x="1752111" y="1685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117658</xdr:rowOff>
    </xdr:from>
    <xdr:to>
      <xdr:col>6</xdr:col>
      <xdr:colOff>38100</xdr:colOff>
      <xdr:row>98</xdr:row>
      <xdr:rowOff>47808</xdr:rowOff>
    </xdr:to>
    <xdr:sp macro="" textlink="">
      <xdr:nvSpPr>
        <xdr:cNvPr id="262" name="楕円 261">
          <a:extLst>
            <a:ext uri="{FF2B5EF4-FFF2-40B4-BE49-F238E27FC236}">
              <a16:creationId xmlns:a16="http://schemas.microsoft.com/office/drawing/2014/main" xmlns="" id="{00000000-0008-0000-0700-000006010000}"/>
            </a:ext>
          </a:extLst>
        </xdr:cNvPr>
        <xdr:cNvSpPr/>
      </xdr:nvSpPr>
      <xdr:spPr>
        <a:xfrm>
          <a:off x="1079500" y="1674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38935</xdr:rowOff>
    </xdr:from>
    <xdr:ext cx="534377" cy="259045"/>
    <xdr:sp macro="" textlink="">
      <xdr:nvSpPr>
        <xdr:cNvPr id="263" name="テキスト ボックス 262">
          <a:extLst>
            <a:ext uri="{FF2B5EF4-FFF2-40B4-BE49-F238E27FC236}">
              <a16:creationId xmlns:a16="http://schemas.microsoft.com/office/drawing/2014/main" xmlns="" id="{00000000-0008-0000-0700-000007010000}"/>
            </a:ext>
          </a:extLst>
        </xdr:cNvPr>
        <xdr:cNvSpPr txBox="1"/>
      </xdr:nvSpPr>
      <xdr:spPr>
        <a:xfrm>
          <a:off x="863111" y="1684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xmlns=""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xmlns=""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xmlns="" id="{00000000-0008-0000-0700-000017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xmlns=""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xmlns="" id="{00000000-0008-0000-0700-000019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xmlns=""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a:extLst>
            <a:ext uri="{FF2B5EF4-FFF2-40B4-BE49-F238E27FC236}">
              <a16:creationId xmlns:a16="http://schemas.microsoft.com/office/drawing/2014/main" xmlns="" id="{00000000-0008-0000-0700-00001B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xmlns=""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xmlns=""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xmlns=""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128079</xdr:rowOff>
    </xdr:from>
    <xdr:to>
      <xdr:col>54</xdr:col>
      <xdr:colOff>189865</xdr:colOff>
      <xdr:row>39</xdr:row>
      <xdr:rowOff>43879</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flipV="1">
          <a:off x="10475595" y="5100129"/>
          <a:ext cx="1270" cy="1630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47706</xdr:rowOff>
    </xdr:from>
    <xdr:ext cx="249299" cy="259045"/>
    <xdr:sp macro="" textlink="">
      <xdr:nvSpPr>
        <xdr:cNvPr id="288" name="労働費最小値テキスト">
          <a:extLst>
            <a:ext uri="{FF2B5EF4-FFF2-40B4-BE49-F238E27FC236}">
              <a16:creationId xmlns:a16="http://schemas.microsoft.com/office/drawing/2014/main" xmlns="" id="{00000000-0008-0000-0700-000020010000}"/>
            </a:ext>
          </a:extLst>
        </xdr:cNvPr>
        <xdr:cNvSpPr txBox="1"/>
      </xdr:nvSpPr>
      <xdr:spPr>
        <a:xfrm>
          <a:off x="10528300" y="6734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43879</xdr:rowOff>
    </xdr:from>
    <xdr:to>
      <xdr:col>55</xdr:col>
      <xdr:colOff>88900</xdr:colOff>
      <xdr:row>39</xdr:row>
      <xdr:rowOff>43879</xdr:rowOff>
    </xdr:to>
    <xdr:cxnSp macro="">
      <xdr:nvCxnSpPr>
        <xdr:cNvPr id="289" name="直線コネクタ 288">
          <a:extLst>
            <a:ext uri="{FF2B5EF4-FFF2-40B4-BE49-F238E27FC236}">
              <a16:creationId xmlns:a16="http://schemas.microsoft.com/office/drawing/2014/main" xmlns="" id="{00000000-0008-0000-0700-000021010000}"/>
            </a:ext>
          </a:extLst>
        </xdr:cNvPr>
        <xdr:cNvCxnSpPr/>
      </xdr:nvCxnSpPr>
      <xdr:spPr>
        <a:xfrm>
          <a:off x="10388600" y="6730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74756</xdr:rowOff>
    </xdr:from>
    <xdr:ext cx="469744" cy="259045"/>
    <xdr:sp macro="" textlink="">
      <xdr:nvSpPr>
        <xdr:cNvPr id="290" name="労働費最大値テキスト">
          <a:extLst>
            <a:ext uri="{FF2B5EF4-FFF2-40B4-BE49-F238E27FC236}">
              <a16:creationId xmlns:a16="http://schemas.microsoft.com/office/drawing/2014/main" xmlns="" id="{00000000-0008-0000-0700-000022010000}"/>
            </a:ext>
          </a:extLst>
        </xdr:cNvPr>
        <xdr:cNvSpPr txBox="1"/>
      </xdr:nvSpPr>
      <xdr:spPr>
        <a:xfrm>
          <a:off x="10528300" y="487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128079</xdr:rowOff>
    </xdr:from>
    <xdr:to>
      <xdr:col>55</xdr:col>
      <xdr:colOff>88900</xdr:colOff>
      <xdr:row>29</xdr:row>
      <xdr:rowOff>128079</xdr:rowOff>
    </xdr:to>
    <xdr:cxnSp macro="">
      <xdr:nvCxnSpPr>
        <xdr:cNvPr id="291" name="直線コネクタ 290">
          <a:extLst>
            <a:ext uri="{FF2B5EF4-FFF2-40B4-BE49-F238E27FC236}">
              <a16:creationId xmlns:a16="http://schemas.microsoft.com/office/drawing/2014/main" xmlns="" id="{00000000-0008-0000-0700-000023010000}"/>
            </a:ext>
          </a:extLst>
        </xdr:cNvPr>
        <xdr:cNvCxnSpPr/>
      </xdr:nvCxnSpPr>
      <xdr:spPr>
        <a:xfrm>
          <a:off x="10388600" y="5100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165418</xdr:rowOff>
    </xdr:from>
    <xdr:to>
      <xdr:col>55</xdr:col>
      <xdr:colOff>0</xdr:colOff>
      <xdr:row>38</xdr:row>
      <xdr:rowOff>167322</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a:off x="9639300" y="6680518"/>
          <a:ext cx="838200" cy="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121302</xdr:rowOff>
    </xdr:from>
    <xdr:ext cx="469744" cy="259045"/>
    <xdr:sp macro="" textlink="">
      <xdr:nvSpPr>
        <xdr:cNvPr id="293" name="労働費平均値テキスト">
          <a:extLst>
            <a:ext uri="{FF2B5EF4-FFF2-40B4-BE49-F238E27FC236}">
              <a16:creationId xmlns:a16="http://schemas.microsoft.com/office/drawing/2014/main" xmlns="" id="{00000000-0008-0000-0700-000025010000}"/>
            </a:ext>
          </a:extLst>
        </xdr:cNvPr>
        <xdr:cNvSpPr txBox="1"/>
      </xdr:nvSpPr>
      <xdr:spPr>
        <a:xfrm>
          <a:off x="10528300" y="62935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98425</xdr:rowOff>
    </xdr:from>
    <xdr:to>
      <xdr:col>55</xdr:col>
      <xdr:colOff>50800</xdr:colOff>
      <xdr:row>38</xdr:row>
      <xdr:rowOff>28575</xdr:rowOff>
    </xdr:to>
    <xdr:sp macro="" textlink="">
      <xdr:nvSpPr>
        <xdr:cNvPr id="294" name="フローチャート: 判断 293">
          <a:extLst>
            <a:ext uri="{FF2B5EF4-FFF2-40B4-BE49-F238E27FC236}">
              <a16:creationId xmlns:a16="http://schemas.microsoft.com/office/drawing/2014/main" xmlns="" id="{00000000-0008-0000-0700-000026010000}"/>
            </a:ext>
          </a:extLst>
        </xdr:cNvPr>
        <xdr:cNvSpPr/>
      </xdr:nvSpPr>
      <xdr:spPr>
        <a:xfrm>
          <a:off x="10426700" y="6442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165418</xdr:rowOff>
    </xdr:from>
    <xdr:to>
      <xdr:col>50</xdr:col>
      <xdr:colOff>114300</xdr:colOff>
      <xdr:row>38</xdr:row>
      <xdr:rowOff>166180</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flipV="1">
          <a:off x="8750300" y="668051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168719</xdr:rowOff>
    </xdr:from>
    <xdr:to>
      <xdr:col>50</xdr:col>
      <xdr:colOff>165100</xdr:colOff>
      <xdr:row>38</xdr:row>
      <xdr:rowOff>98869</xdr:rowOff>
    </xdr:to>
    <xdr:sp macro="" textlink="">
      <xdr:nvSpPr>
        <xdr:cNvPr id="296" name="フローチャート: 判断 295">
          <a:extLst>
            <a:ext uri="{FF2B5EF4-FFF2-40B4-BE49-F238E27FC236}">
              <a16:creationId xmlns:a16="http://schemas.microsoft.com/office/drawing/2014/main" xmlns="" id="{00000000-0008-0000-0700-000028010000}"/>
            </a:ext>
          </a:extLst>
        </xdr:cNvPr>
        <xdr:cNvSpPr/>
      </xdr:nvSpPr>
      <xdr:spPr>
        <a:xfrm>
          <a:off x="9588500" y="651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115397</xdr:rowOff>
    </xdr:from>
    <xdr:ext cx="378565" cy="259045"/>
    <xdr:sp macro="" textlink="">
      <xdr:nvSpPr>
        <xdr:cNvPr id="297" name="テキスト ボックス 296">
          <a:extLst>
            <a:ext uri="{FF2B5EF4-FFF2-40B4-BE49-F238E27FC236}">
              <a16:creationId xmlns:a16="http://schemas.microsoft.com/office/drawing/2014/main" xmlns="" id="{00000000-0008-0000-0700-000029010000}"/>
            </a:ext>
          </a:extLst>
        </xdr:cNvPr>
        <xdr:cNvSpPr txBox="1"/>
      </xdr:nvSpPr>
      <xdr:spPr>
        <a:xfrm>
          <a:off x="9450017" y="6287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125984</xdr:rowOff>
    </xdr:from>
    <xdr:to>
      <xdr:col>45</xdr:col>
      <xdr:colOff>177800</xdr:colOff>
      <xdr:row>38</xdr:row>
      <xdr:rowOff>166180</xdr:rowOff>
    </xdr:to>
    <xdr:cxnSp macro="">
      <xdr:nvCxnSpPr>
        <xdr:cNvPr id="298" name="直線コネクタ 297">
          <a:extLst>
            <a:ext uri="{FF2B5EF4-FFF2-40B4-BE49-F238E27FC236}">
              <a16:creationId xmlns:a16="http://schemas.microsoft.com/office/drawing/2014/main" xmlns="" id="{00000000-0008-0000-0700-00002A010000}"/>
            </a:ext>
          </a:extLst>
        </xdr:cNvPr>
        <xdr:cNvCxnSpPr/>
      </xdr:nvCxnSpPr>
      <xdr:spPr>
        <a:xfrm>
          <a:off x="7861300" y="6641084"/>
          <a:ext cx="889000" cy="4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16510</xdr:rowOff>
    </xdr:from>
    <xdr:to>
      <xdr:col>46</xdr:col>
      <xdr:colOff>38100</xdr:colOff>
      <xdr:row>38</xdr:row>
      <xdr:rowOff>118110</xdr:rowOff>
    </xdr:to>
    <xdr:sp macro="" textlink="">
      <xdr:nvSpPr>
        <xdr:cNvPr id="299" name="フローチャート: 判断 298">
          <a:extLst>
            <a:ext uri="{FF2B5EF4-FFF2-40B4-BE49-F238E27FC236}">
              <a16:creationId xmlns:a16="http://schemas.microsoft.com/office/drawing/2014/main" xmlns="" id="{00000000-0008-0000-0700-00002B010000}"/>
            </a:ext>
          </a:extLst>
        </xdr:cNvPr>
        <xdr:cNvSpPr/>
      </xdr:nvSpPr>
      <xdr:spPr>
        <a:xfrm>
          <a:off x="8699500" y="653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134637</xdr:rowOff>
    </xdr:from>
    <xdr:ext cx="378565"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8561017" y="6306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121603</xdr:rowOff>
    </xdr:from>
    <xdr:to>
      <xdr:col>41</xdr:col>
      <xdr:colOff>50800</xdr:colOff>
      <xdr:row>38</xdr:row>
      <xdr:rowOff>125984</xdr:rowOff>
    </xdr:to>
    <xdr:cxnSp macro="">
      <xdr:nvCxnSpPr>
        <xdr:cNvPr id="301" name="直線コネクタ 300">
          <a:extLst>
            <a:ext uri="{FF2B5EF4-FFF2-40B4-BE49-F238E27FC236}">
              <a16:creationId xmlns:a16="http://schemas.microsoft.com/office/drawing/2014/main" xmlns="" id="{00000000-0008-0000-0700-00002D010000}"/>
            </a:ext>
          </a:extLst>
        </xdr:cNvPr>
        <xdr:cNvCxnSpPr/>
      </xdr:nvCxnSpPr>
      <xdr:spPr>
        <a:xfrm>
          <a:off x="6972300" y="6636703"/>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154051</xdr:rowOff>
    </xdr:from>
    <xdr:to>
      <xdr:col>41</xdr:col>
      <xdr:colOff>101600</xdr:colOff>
      <xdr:row>38</xdr:row>
      <xdr:rowOff>84201</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7810500" y="649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100728</xdr:rowOff>
    </xdr:from>
    <xdr:ext cx="378565"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7672017" y="6272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148336</xdr:rowOff>
    </xdr:from>
    <xdr:to>
      <xdr:col>36</xdr:col>
      <xdr:colOff>165100</xdr:colOff>
      <xdr:row>38</xdr:row>
      <xdr:rowOff>78486</xdr:rowOff>
    </xdr:to>
    <xdr:sp macro="" textlink="">
      <xdr:nvSpPr>
        <xdr:cNvPr id="304" name="フローチャート: 判断 303">
          <a:extLst>
            <a:ext uri="{FF2B5EF4-FFF2-40B4-BE49-F238E27FC236}">
              <a16:creationId xmlns:a16="http://schemas.microsoft.com/office/drawing/2014/main" xmlns="" id="{00000000-0008-0000-0700-000030010000}"/>
            </a:ext>
          </a:extLst>
        </xdr:cNvPr>
        <xdr:cNvSpPr/>
      </xdr:nvSpPr>
      <xdr:spPr>
        <a:xfrm>
          <a:off x="6921500" y="64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95013</xdr:rowOff>
    </xdr:from>
    <xdr:ext cx="378565" cy="259045"/>
    <xdr:sp macro="" textlink="">
      <xdr:nvSpPr>
        <xdr:cNvPr id="305" name="テキスト ボックス 304">
          <a:extLst>
            <a:ext uri="{FF2B5EF4-FFF2-40B4-BE49-F238E27FC236}">
              <a16:creationId xmlns:a16="http://schemas.microsoft.com/office/drawing/2014/main" xmlns="" id="{00000000-0008-0000-0700-000031010000}"/>
            </a:ext>
          </a:extLst>
        </xdr:cNvPr>
        <xdr:cNvSpPr txBox="1"/>
      </xdr:nvSpPr>
      <xdr:spPr>
        <a:xfrm>
          <a:off x="6783017" y="6267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116522</xdr:rowOff>
    </xdr:from>
    <xdr:to>
      <xdr:col>55</xdr:col>
      <xdr:colOff>50800</xdr:colOff>
      <xdr:row>39</xdr:row>
      <xdr:rowOff>46672</xdr:rowOff>
    </xdr:to>
    <xdr:sp macro="" textlink="">
      <xdr:nvSpPr>
        <xdr:cNvPr id="311" name="楕円 310">
          <a:extLst>
            <a:ext uri="{FF2B5EF4-FFF2-40B4-BE49-F238E27FC236}">
              <a16:creationId xmlns:a16="http://schemas.microsoft.com/office/drawing/2014/main" xmlns="" id="{00000000-0008-0000-0700-000037010000}"/>
            </a:ext>
          </a:extLst>
        </xdr:cNvPr>
        <xdr:cNvSpPr/>
      </xdr:nvSpPr>
      <xdr:spPr>
        <a:xfrm>
          <a:off x="10426700" y="66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31449</xdr:rowOff>
    </xdr:from>
    <xdr:ext cx="378565" cy="259045"/>
    <xdr:sp macro="" textlink="">
      <xdr:nvSpPr>
        <xdr:cNvPr id="312" name="労働費該当値テキスト">
          <a:extLst>
            <a:ext uri="{FF2B5EF4-FFF2-40B4-BE49-F238E27FC236}">
              <a16:creationId xmlns:a16="http://schemas.microsoft.com/office/drawing/2014/main" xmlns="" id="{00000000-0008-0000-0700-000038010000}"/>
            </a:ext>
          </a:extLst>
        </xdr:cNvPr>
        <xdr:cNvSpPr txBox="1"/>
      </xdr:nvSpPr>
      <xdr:spPr>
        <a:xfrm>
          <a:off x="10528300" y="6546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114618</xdr:rowOff>
    </xdr:from>
    <xdr:to>
      <xdr:col>50</xdr:col>
      <xdr:colOff>165100</xdr:colOff>
      <xdr:row>39</xdr:row>
      <xdr:rowOff>44768</xdr:rowOff>
    </xdr:to>
    <xdr:sp macro="" textlink="">
      <xdr:nvSpPr>
        <xdr:cNvPr id="313" name="楕円 312">
          <a:extLst>
            <a:ext uri="{FF2B5EF4-FFF2-40B4-BE49-F238E27FC236}">
              <a16:creationId xmlns:a16="http://schemas.microsoft.com/office/drawing/2014/main" xmlns="" id="{00000000-0008-0000-0700-000039010000}"/>
            </a:ext>
          </a:extLst>
        </xdr:cNvPr>
        <xdr:cNvSpPr/>
      </xdr:nvSpPr>
      <xdr:spPr>
        <a:xfrm>
          <a:off x="9588500" y="662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35895</xdr:rowOff>
    </xdr:from>
    <xdr:ext cx="378565" cy="259045"/>
    <xdr:sp macro="" textlink="">
      <xdr:nvSpPr>
        <xdr:cNvPr id="314" name="テキスト ボックス 313">
          <a:extLst>
            <a:ext uri="{FF2B5EF4-FFF2-40B4-BE49-F238E27FC236}">
              <a16:creationId xmlns:a16="http://schemas.microsoft.com/office/drawing/2014/main" xmlns="" id="{00000000-0008-0000-0700-00003A010000}"/>
            </a:ext>
          </a:extLst>
        </xdr:cNvPr>
        <xdr:cNvSpPr txBox="1"/>
      </xdr:nvSpPr>
      <xdr:spPr>
        <a:xfrm>
          <a:off x="9450017" y="6722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115380</xdr:rowOff>
    </xdr:from>
    <xdr:to>
      <xdr:col>46</xdr:col>
      <xdr:colOff>38100</xdr:colOff>
      <xdr:row>39</xdr:row>
      <xdr:rowOff>45530</xdr:rowOff>
    </xdr:to>
    <xdr:sp macro="" textlink="">
      <xdr:nvSpPr>
        <xdr:cNvPr id="315" name="楕円 314">
          <a:extLst>
            <a:ext uri="{FF2B5EF4-FFF2-40B4-BE49-F238E27FC236}">
              <a16:creationId xmlns:a16="http://schemas.microsoft.com/office/drawing/2014/main" xmlns="" id="{00000000-0008-0000-0700-00003B010000}"/>
            </a:ext>
          </a:extLst>
        </xdr:cNvPr>
        <xdr:cNvSpPr/>
      </xdr:nvSpPr>
      <xdr:spPr>
        <a:xfrm>
          <a:off x="8699500" y="663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36657</xdr:rowOff>
    </xdr:from>
    <xdr:ext cx="378565" cy="259045"/>
    <xdr:sp macro="" textlink="">
      <xdr:nvSpPr>
        <xdr:cNvPr id="316" name="テキスト ボックス 315">
          <a:extLst>
            <a:ext uri="{FF2B5EF4-FFF2-40B4-BE49-F238E27FC236}">
              <a16:creationId xmlns:a16="http://schemas.microsoft.com/office/drawing/2014/main" xmlns="" id="{00000000-0008-0000-0700-00003C010000}"/>
            </a:ext>
          </a:extLst>
        </xdr:cNvPr>
        <xdr:cNvSpPr txBox="1"/>
      </xdr:nvSpPr>
      <xdr:spPr>
        <a:xfrm>
          <a:off x="8561017" y="6723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75184</xdr:rowOff>
    </xdr:from>
    <xdr:to>
      <xdr:col>41</xdr:col>
      <xdr:colOff>101600</xdr:colOff>
      <xdr:row>39</xdr:row>
      <xdr:rowOff>5334</xdr:rowOff>
    </xdr:to>
    <xdr:sp macro="" textlink="">
      <xdr:nvSpPr>
        <xdr:cNvPr id="317" name="楕円 316">
          <a:extLst>
            <a:ext uri="{FF2B5EF4-FFF2-40B4-BE49-F238E27FC236}">
              <a16:creationId xmlns:a16="http://schemas.microsoft.com/office/drawing/2014/main" xmlns="" id="{00000000-0008-0000-0700-00003D010000}"/>
            </a:ext>
          </a:extLst>
        </xdr:cNvPr>
        <xdr:cNvSpPr/>
      </xdr:nvSpPr>
      <xdr:spPr>
        <a:xfrm>
          <a:off x="7810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167911</xdr:rowOff>
    </xdr:from>
    <xdr:ext cx="378565" cy="259045"/>
    <xdr:sp macro="" textlink="">
      <xdr:nvSpPr>
        <xdr:cNvPr id="318" name="テキスト ボックス 317">
          <a:extLst>
            <a:ext uri="{FF2B5EF4-FFF2-40B4-BE49-F238E27FC236}">
              <a16:creationId xmlns:a16="http://schemas.microsoft.com/office/drawing/2014/main" xmlns="" id="{00000000-0008-0000-0700-00003E010000}"/>
            </a:ext>
          </a:extLst>
        </xdr:cNvPr>
        <xdr:cNvSpPr txBox="1"/>
      </xdr:nvSpPr>
      <xdr:spPr>
        <a:xfrm>
          <a:off x="7672017" y="6683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70803</xdr:rowOff>
    </xdr:from>
    <xdr:to>
      <xdr:col>36</xdr:col>
      <xdr:colOff>165100</xdr:colOff>
      <xdr:row>39</xdr:row>
      <xdr:rowOff>953</xdr:rowOff>
    </xdr:to>
    <xdr:sp macro="" textlink="">
      <xdr:nvSpPr>
        <xdr:cNvPr id="319" name="楕円 318">
          <a:extLst>
            <a:ext uri="{FF2B5EF4-FFF2-40B4-BE49-F238E27FC236}">
              <a16:creationId xmlns:a16="http://schemas.microsoft.com/office/drawing/2014/main" xmlns="" id="{00000000-0008-0000-0700-00003F010000}"/>
            </a:ext>
          </a:extLst>
        </xdr:cNvPr>
        <xdr:cNvSpPr/>
      </xdr:nvSpPr>
      <xdr:spPr>
        <a:xfrm>
          <a:off x="6921500" y="6585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163530</xdr:rowOff>
    </xdr:from>
    <xdr:ext cx="378565" cy="259045"/>
    <xdr:sp macro="" textlink="">
      <xdr:nvSpPr>
        <xdr:cNvPr id="320" name="テキスト ボックス 319">
          <a:extLst>
            <a:ext uri="{FF2B5EF4-FFF2-40B4-BE49-F238E27FC236}">
              <a16:creationId xmlns:a16="http://schemas.microsoft.com/office/drawing/2014/main" xmlns="" id="{00000000-0008-0000-0700-000040010000}"/>
            </a:ext>
          </a:extLst>
        </xdr:cNvPr>
        <xdr:cNvSpPr txBox="1"/>
      </xdr:nvSpPr>
      <xdr:spPr>
        <a:xfrm>
          <a:off x="6783017" y="6678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xmlns=""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xmlns=""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xmlns=""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xmlns=""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xmlns=""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xmlns=""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xmlns=""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xmlns="" id="{00000000-0008-0000-07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xmlns=""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xmlns="" id="{00000000-0008-0000-07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xmlns=""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xmlns=""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xmlns=""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75143</xdr:rowOff>
    </xdr:from>
    <xdr:to>
      <xdr:col>54</xdr:col>
      <xdr:colOff>189865</xdr:colOff>
      <xdr:row>58</xdr:row>
      <xdr:rowOff>132385</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flipV="1">
          <a:off x="10475595" y="8647643"/>
          <a:ext cx="1270" cy="1428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136212</xdr:rowOff>
    </xdr:from>
    <xdr:ext cx="313932" cy="259045"/>
    <xdr:sp macro="" textlink="">
      <xdr:nvSpPr>
        <xdr:cNvPr id="343" name="農林水産業費最小値テキスト">
          <a:extLst>
            <a:ext uri="{FF2B5EF4-FFF2-40B4-BE49-F238E27FC236}">
              <a16:creationId xmlns:a16="http://schemas.microsoft.com/office/drawing/2014/main" xmlns="" id="{00000000-0008-0000-0700-000057010000}"/>
            </a:ext>
          </a:extLst>
        </xdr:cNvPr>
        <xdr:cNvSpPr txBox="1"/>
      </xdr:nvSpPr>
      <xdr:spPr>
        <a:xfrm>
          <a:off x="10528300" y="100803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132385</xdr:rowOff>
    </xdr:from>
    <xdr:to>
      <xdr:col>55</xdr:col>
      <xdr:colOff>88900</xdr:colOff>
      <xdr:row>58</xdr:row>
      <xdr:rowOff>132385</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10388600" y="10076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21820</xdr:rowOff>
    </xdr:from>
    <xdr:ext cx="534377" cy="259045"/>
    <xdr:sp macro="" textlink="">
      <xdr:nvSpPr>
        <xdr:cNvPr id="345" name="農林水産業費最大値テキスト">
          <a:extLst>
            <a:ext uri="{FF2B5EF4-FFF2-40B4-BE49-F238E27FC236}">
              <a16:creationId xmlns:a16="http://schemas.microsoft.com/office/drawing/2014/main" xmlns="" id="{00000000-0008-0000-0700-000059010000}"/>
            </a:ext>
          </a:extLst>
        </xdr:cNvPr>
        <xdr:cNvSpPr txBox="1"/>
      </xdr:nvSpPr>
      <xdr:spPr>
        <a:xfrm>
          <a:off x="10528300" y="842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75143</xdr:rowOff>
    </xdr:from>
    <xdr:to>
      <xdr:col>55</xdr:col>
      <xdr:colOff>88900</xdr:colOff>
      <xdr:row>50</xdr:row>
      <xdr:rowOff>75143</xdr:rowOff>
    </xdr:to>
    <xdr:cxnSp macro="">
      <xdr:nvCxnSpPr>
        <xdr:cNvPr id="346" name="直線コネクタ 345">
          <a:extLst>
            <a:ext uri="{FF2B5EF4-FFF2-40B4-BE49-F238E27FC236}">
              <a16:creationId xmlns:a16="http://schemas.microsoft.com/office/drawing/2014/main" xmlns="" id="{00000000-0008-0000-0700-00005A010000}"/>
            </a:ext>
          </a:extLst>
        </xdr:cNvPr>
        <xdr:cNvCxnSpPr/>
      </xdr:nvCxnSpPr>
      <xdr:spPr>
        <a:xfrm>
          <a:off x="10388600" y="8647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142718</xdr:rowOff>
    </xdr:from>
    <xdr:to>
      <xdr:col>55</xdr:col>
      <xdr:colOff>0</xdr:colOff>
      <xdr:row>57</xdr:row>
      <xdr:rowOff>165486</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a:off x="9639300" y="9915368"/>
          <a:ext cx="838200" cy="2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52707</xdr:rowOff>
    </xdr:from>
    <xdr:ext cx="469744" cy="259045"/>
    <xdr:sp macro="" textlink="">
      <xdr:nvSpPr>
        <xdr:cNvPr id="348" name="農林水産業費平均値テキスト">
          <a:extLst>
            <a:ext uri="{FF2B5EF4-FFF2-40B4-BE49-F238E27FC236}">
              <a16:creationId xmlns:a16="http://schemas.microsoft.com/office/drawing/2014/main" xmlns="" id="{00000000-0008-0000-0700-00005C010000}"/>
            </a:ext>
          </a:extLst>
        </xdr:cNvPr>
        <xdr:cNvSpPr txBox="1"/>
      </xdr:nvSpPr>
      <xdr:spPr>
        <a:xfrm>
          <a:off x="10528300" y="9653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29830</xdr:rowOff>
    </xdr:from>
    <xdr:to>
      <xdr:col>55</xdr:col>
      <xdr:colOff>50800</xdr:colOff>
      <xdr:row>57</xdr:row>
      <xdr:rowOff>131430</xdr:rowOff>
    </xdr:to>
    <xdr:sp macro="" textlink="">
      <xdr:nvSpPr>
        <xdr:cNvPr id="349" name="フローチャート: 判断 348">
          <a:extLst>
            <a:ext uri="{FF2B5EF4-FFF2-40B4-BE49-F238E27FC236}">
              <a16:creationId xmlns:a16="http://schemas.microsoft.com/office/drawing/2014/main" xmlns="" id="{00000000-0008-0000-0700-00005D010000}"/>
            </a:ext>
          </a:extLst>
        </xdr:cNvPr>
        <xdr:cNvSpPr/>
      </xdr:nvSpPr>
      <xdr:spPr>
        <a:xfrm>
          <a:off x="10426700" y="980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140066</xdr:rowOff>
    </xdr:from>
    <xdr:to>
      <xdr:col>50</xdr:col>
      <xdr:colOff>114300</xdr:colOff>
      <xdr:row>57</xdr:row>
      <xdr:rowOff>142718</xdr:rowOff>
    </xdr:to>
    <xdr:cxnSp macro="">
      <xdr:nvCxnSpPr>
        <xdr:cNvPr id="350" name="直線コネクタ 349">
          <a:extLst>
            <a:ext uri="{FF2B5EF4-FFF2-40B4-BE49-F238E27FC236}">
              <a16:creationId xmlns:a16="http://schemas.microsoft.com/office/drawing/2014/main" xmlns="" id="{00000000-0008-0000-0700-00005E010000}"/>
            </a:ext>
          </a:extLst>
        </xdr:cNvPr>
        <xdr:cNvCxnSpPr/>
      </xdr:nvCxnSpPr>
      <xdr:spPr>
        <a:xfrm>
          <a:off x="8750300" y="9912716"/>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152999</xdr:rowOff>
    </xdr:from>
    <xdr:to>
      <xdr:col>50</xdr:col>
      <xdr:colOff>165100</xdr:colOff>
      <xdr:row>57</xdr:row>
      <xdr:rowOff>83149</xdr:rowOff>
    </xdr:to>
    <xdr:sp macro="" textlink="">
      <xdr:nvSpPr>
        <xdr:cNvPr id="351" name="フローチャート: 判断 350">
          <a:extLst>
            <a:ext uri="{FF2B5EF4-FFF2-40B4-BE49-F238E27FC236}">
              <a16:creationId xmlns:a16="http://schemas.microsoft.com/office/drawing/2014/main" xmlns="" id="{00000000-0008-0000-0700-00005F010000}"/>
            </a:ext>
          </a:extLst>
        </xdr:cNvPr>
        <xdr:cNvSpPr/>
      </xdr:nvSpPr>
      <xdr:spPr>
        <a:xfrm>
          <a:off x="9588500" y="975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99676</xdr:rowOff>
    </xdr:from>
    <xdr:ext cx="469744" cy="259045"/>
    <xdr:sp macro="" textlink="">
      <xdr:nvSpPr>
        <xdr:cNvPr id="352" name="テキスト ボックス 351">
          <a:extLst>
            <a:ext uri="{FF2B5EF4-FFF2-40B4-BE49-F238E27FC236}">
              <a16:creationId xmlns:a16="http://schemas.microsoft.com/office/drawing/2014/main" xmlns="" id="{00000000-0008-0000-0700-000060010000}"/>
            </a:ext>
          </a:extLst>
        </xdr:cNvPr>
        <xdr:cNvSpPr txBox="1"/>
      </xdr:nvSpPr>
      <xdr:spPr>
        <a:xfrm>
          <a:off x="9404428" y="952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140066</xdr:rowOff>
    </xdr:from>
    <xdr:to>
      <xdr:col>45</xdr:col>
      <xdr:colOff>177800</xdr:colOff>
      <xdr:row>58</xdr:row>
      <xdr:rowOff>3637</xdr:rowOff>
    </xdr:to>
    <xdr:cxnSp macro="">
      <xdr:nvCxnSpPr>
        <xdr:cNvPr id="353" name="直線コネクタ 352">
          <a:extLst>
            <a:ext uri="{FF2B5EF4-FFF2-40B4-BE49-F238E27FC236}">
              <a16:creationId xmlns:a16="http://schemas.microsoft.com/office/drawing/2014/main" xmlns="" id="{00000000-0008-0000-0700-000061010000}"/>
            </a:ext>
          </a:extLst>
        </xdr:cNvPr>
        <xdr:cNvCxnSpPr/>
      </xdr:nvCxnSpPr>
      <xdr:spPr>
        <a:xfrm flipV="1">
          <a:off x="7861300" y="9912716"/>
          <a:ext cx="889000" cy="3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1667</xdr:rowOff>
    </xdr:from>
    <xdr:to>
      <xdr:col>46</xdr:col>
      <xdr:colOff>38100</xdr:colOff>
      <xdr:row>57</xdr:row>
      <xdr:rowOff>103267</xdr:rowOff>
    </xdr:to>
    <xdr:sp macro="" textlink="">
      <xdr:nvSpPr>
        <xdr:cNvPr id="354" name="フローチャート: 判断 353">
          <a:extLst>
            <a:ext uri="{FF2B5EF4-FFF2-40B4-BE49-F238E27FC236}">
              <a16:creationId xmlns:a16="http://schemas.microsoft.com/office/drawing/2014/main" xmlns="" id="{00000000-0008-0000-0700-000062010000}"/>
            </a:ext>
          </a:extLst>
        </xdr:cNvPr>
        <xdr:cNvSpPr/>
      </xdr:nvSpPr>
      <xdr:spPr>
        <a:xfrm>
          <a:off x="8699500" y="977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119794</xdr:rowOff>
    </xdr:from>
    <xdr:ext cx="469744" cy="259045"/>
    <xdr:sp macro="" textlink="">
      <xdr:nvSpPr>
        <xdr:cNvPr id="355" name="テキスト ボックス 354">
          <a:extLst>
            <a:ext uri="{FF2B5EF4-FFF2-40B4-BE49-F238E27FC236}">
              <a16:creationId xmlns:a16="http://schemas.microsoft.com/office/drawing/2014/main" xmlns="" id="{00000000-0008-0000-0700-000063010000}"/>
            </a:ext>
          </a:extLst>
        </xdr:cNvPr>
        <xdr:cNvSpPr txBox="1"/>
      </xdr:nvSpPr>
      <xdr:spPr>
        <a:xfrm>
          <a:off x="8515428" y="954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2083</xdr:rowOff>
    </xdr:from>
    <xdr:to>
      <xdr:col>41</xdr:col>
      <xdr:colOff>50800</xdr:colOff>
      <xdr:row>58</xdr:row>
      <xdr:rowOff>3637</xdr:rowOff>
    </xdr:to>
    <xdr:cxnSp macro="">
      <xdr:nvCxnSpPr>
        <xdr:cNvPr id="356" name="直線コネクタ 355">
          <a:extLst>
            <a:ext uri="{FF2B5EF4-FFF2-40B4-BE49-F238E27FC236}">
              <a16:creationId xmlns:a16="http://schemas.microsoft.com/office/drawing/2014/main" xmlns="" id="{00000000-0008-0000-0700-000064010000}"/>
            </a:ext>
          </a:extLst>
        </xdr:cNvPr>
        <xdr:cNvCxnSpPr/>
      </xdr:nvCxnSpPr>
      <xdr:spPr>
        <a:xfrm>
          <a:off x="6972300" y="9946183"/>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45924</xdr:rowOff>
    </xdr:from>
    <xdr:to>
      <xdr:col>41</xdr:col>
      <xdr:colOff>101600</xdr:colOff>
      <xdr:row>55</xdr:row>
      <xdr:rowOff>147524</xdr:rowOff>
    </xdr:to>
    <xdr:sp macro="" textlink="">
      <xdr:nvSpPr>
        <xdr:cNvPr id="357" name="フローチャート: 判断 356">
          <a:extLst>
            <a:ext uri="{FF2B5EF4-FFF2-40B4-BE49-F238E27FC236}">
              <a16:creationId xmlns:a16="http://schemas.microsoft.com/office/drawing/2014/main" xmlns="" id="{00000000-0008-0000-0700-000065010000}"/>
            </a:ext>
          </a:extLst>
        </xdr:cNvPr>
        <xdr:cNvSpPr/>
      </xdr:nvSpPr>
      <xdr:spPr>
        <a:xfrm>
          <a:off x="7810500" y="947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53</xdr:row>
      <xdr:rowOff>164051</xdr:rowOff>
    </xdr:from>
    <xdr:ext cx="469744"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7626428" y="9250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133431</xdr:rowOff>
    </xdr:from>
    <xdr:to>
      <xdr:col>36</xdr:col>
      <xdr:colOff>165100</xdr:colOff>
      <xdr:row>56</xdr:row>
      <xdr:rowOff>63581</xdr:rowOff>
    </xdr:to>
    <xdr:sp macro="" textlink="">
      <xdr:nvSpPr>
        <xdr:cNvPr id="359" name="フローチャート: 判断 358">
          <a:extLst>
            <a:ext uri="{FF2B5EF4-FFF2-40B4-BE49-F238E27FC236}">
              <a16:creationId xmlns:a16="http://schemas.microsoft.com/office/drawing/2014/main" xmlns="" id="{00000000-0008-0000-0700-000067010000}"/>
            </a:ext>
          </a:extLst>
        </xdr:cNvPr>
        <xdr:cNvSpPr/>
      </xdr:nvSpPr>
      <xdr:spPr>
        <a:xfrm>
          <a:off x="6921500" y="956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80108</xdr:rowOff>
    </xdr:from>
    <xdr:ext cx="469744"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6737428" y="933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114686</xdr:rowOff>
    </xdr:from>
    <xdr:to>
      <xdr:col>55</xdr:col>
      <xdr:colOff>50800</xdr:colOff>
      <xdr:row>58</xdr:row>
      <xdr:rowOff>44836</xdr:rowOff>
    </xdr:to>
    <xdr:sp macro="" textlink="">
      <xdr:nvSpPr>
        <xdr:cNvPr id="366" name="楕円 365">
          <a:extLst>
            <a:ext uri="{FF2B5EF4-FFF2-40B4-BE49-F238E27FC236}">
              <a16:creationId xmlns:a16="http://schemas.microsoft.com/office/drawing/2014/main" xmlns="" id="{00000000-0008-0000-0700-00006E010000}"/>
            </a:ext>
          </a:extLst>
        </xdr:cNvPr>
        <xdr:cNvSpPr/>
      </xdr:nvSpPr>
      <xdr:spPr>
        <a:xfrm>
          <a:off x="10426700" y="988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93113</xdr:rowOff>
    </xdr:from>
    <xdr:ext cx="469744" cy="259045"/>
    <xdr:sp macro="" textlink="">
      <xdr:nvSpPr>
        <xdr:cNvPr id="367" name="農林水産業費該当値テキスト">
          <a:extLst>
            <a:ext uri="{FF2B5EF4-FFF2-40B4-BE49-F238E27FC236}">
              <a16:creationId xmlns:a16="http://schemas.microsoft.com/office/drawing/2014/main" xmlns="" id="{00000000-0008-0000-0700-00006F010000}"/>
            </a:ext>
          </a:extLst>
        </xdr:cNvPr>
        <xdr:cNvSpPr txBox="1"/>
      </xdr:nvSpPr>
      <xdr:spPr>
        <a:xfrm>
          <a:off x="10528300" y="9865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91918</xdr:rowOff>
    </xdr:from>
    <xdr:to>
      <xdr:col>50</xdr:col>
      <xdr:colOff>165100</xdr:colOff>
      <xdr:row>58</xdr:row>
      <xdr:rowOff>22068</xdr:rowOff>
    </xdr:to>
    <xdr:sp macro="" textlink="">
      <xdr:nvSpPr>
        <xdr:cNvPr id="368" name="楕円 367">
          <a:extLst>
            <a:ext uri="{FF2B5EF4-FFF2-40B4-BE49-F238E27FC236}">
              <a16:creationId xmlns:a16="http://schemas.microsoft.com/office/drawing/2014/main" xmlns="" id="{00000000-0008-0000-0700-000070010000}"/>
            </a:ext>
          </a:extLst>
        </xdr:cNvPr>
        <xdr:cNvSpPr/>
      </xdr:nvSpPr>
      <xdr:spPr>
        <a:xfrm>
          <a:off x="9588500" y="986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13195</xdr:rowOff>
    </xdr:from>
    <xdr:ext cx="469744"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9404428" y="995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89266</xdr:rowOff>
    </xdr:from>
    <xdr:to>
      <xdr:col>46</xdr:col>
      <xdr:colOff>38100</xdr:colOff>
      <xdr:row>58</xdr:row>
      <xdr:rowOff>19416</xdr:rowOff>
    </xdr:to>
    <xdr:sp macro="" textlink="">
      <xdr:nvSpPr>
        <xdr:cNvPr id="370" name="楕円 369">
          <a:extLst>
            <a:ext uri="{FF2B5EF4-FFF2-40B4-BE49-F238E27FC236}">
              <a16:creationId xmlns:a16="http://schemas.microsoft.com/office/drawing/2014/main" xmlns="" id="{00000000-0008-0000-0700-000072010000}"/>
            </a:ext>
          </a:extLst>
        </xdr:cNvPr>
        <xdr:cNvSpPr/>
      </xdr:nvSpPr>
      <xdr:spPr>
        <a:xfrm>
          <a:off x="8699500" y="986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10543</xdr:rowOff>
    </xdr:from>
    <xdr:ext cx="469744"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8515428" y="995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124287</xdr:rowOff>
    </xdr:from>
    <xdr:to>
      <xdr:col>41</xdr:col>
      <xdr:colOff>101600</xdr:colOff>
      <xdr:row>58</xdr:row>
      <xdr:rowOff>54437</xdr:rowOff>
    </xdr:to>
    <xdr:sp macro="" textlink="">
      <xdr:nvSpPr>
        <xdr:cNvPr id="372" name="楕円 371">
          <a:extLst>
            <a:ext uri="{FF2B5EF4-FFF2-40B4-BE49-F238E27FC236}">
              <a16:creationId xmlns:a16="http://schemas.microsoft.com/office/drawing/2014/main" xmlns="" id="{00000000-0008-0000-0700-000074010000}"/>
            </a:ext>
          </a:extLst>
        </xdr:cNvPr>
        <xdr:cNvSpPr/>
      </xdr:nvSpPr>
      <xdr:spPr>
        <a:xfrm>
          <a:off x="7810500" y="989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45564</xdr:rowOff>
    </xdr:from>
    <xdr:ext cx="469744" cy="259045"/>
    <xdr:sp macro="" textlink="">
      <xdr:nvSpPr>
        <xdr:cNvPr id="373" name="テキスト ボックス 372">
          <a:extLst>
            <a:ext uri="{FF2B5EF4-FFF2-40B4-BE49-F238E27FC236}">
              <a16:creationId xmlns:a16="http://schemas.microsoft.com/office/drawing/2014/main" xmlns="" id="{00000000-0008-0000-0700-000075010000}"/>
            </a:ext>
          </a:extLst>
        </xdr:cNvPr>
        <xdr:cNvSpPr txBox="1"/>
      </xdr:nvSpPr>
      <xdr:spPr>
        <a:xfrm>
          <a:off x="7626428" y="998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122733</xdr:rowOff>
    </xdr:from>
    <xdr:to>
      <xdr:col>36</xdr:col>
      <xdr:colOff>165100</xdr:colOff>
      <xdr:row>58</xdr:row>
      <xdr:rowOff>52883</xdr:rowOff>
    </xdr:to>
    <xdr:sp macro="" textlink="">
      <xdr:nvSpPr>
        <xdr:cNvPr id="374" name="楕円 373">
          <a:extLst>
            <a:ext uri="{FF2B5EF4-FFF2-40B4-BE49-F238E27FC236}">
              <a16:creationId xmlns:a16="http://schemas.microsoft.com/office/drawing/2014/main" xmlns="" id="{00000000-0008-0000-0700-000076010000}"/>
            </a:ext>
          </a:extLst>
        </xdr:cNvPr>
        <xdr:cNvSpPr/>
      </xdr:nvSpPr>
      <xdr:spPr>
        <a:xfrm>
          <a:off x="6921500" y="989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44010</xdr:rowOff>
    </xdr:from>
    <xdr:ext cx="469744" cy="259045"/>
    <xdr:sp macro="" textlink="">
      <xdr:nvSpPr>
        <xdr:cNvPr id="375" name="テキスト ボックス 374">
          <a:extLst>
            <a:ext uri="{FF2B5EF4-FFF2-40B4-BE49-F238E27FC236}">
              <a16:creationId xmlns:a16="http://schemas.microsoft.com/office/drawing/2014/main" xmlns="" id="{00000000-0008-0000-0700-000077010000}"/>
            </a:ext>
          </a:extLst>
        </xdr:cNvPr>
        <xdr:cNvSpPr txBox="1"/>
      </xdr:nvSpPr>
      <xdr:spPr>
        <a:xfrm>
          <a:off x="6737428" y="9988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xmlns=""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xmlns=""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xmlns=""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xmlns=""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xmlns=""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xmlns=""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xmlns=""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xmlns=""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xmlns=""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xmlns=""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46477</xdr:rowOff>
    </xdr:from>
    <xdr:to>
      <xdr:col>54</xdr:col>
      <xdr:colOff>189865</xdr:colOff>
      <xdr:row>78</xdr:row>
      <xdr:rowOff>101981</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flipV="1">
          <a:off x="10475595" y="12047977"/>
          <a:ext cx="1270" cy="1427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105808</xdr:rowOff>
    </xdr:from>
    <xdr:ext cx="378565" cy="259045"/>
    <xdr:sp macro="" textlink="">
      <xdr:nvSpPr>
        <xdr:cNvPr id="398" name="商工費最小値テキスト">
          <a:extLst>
            <a:ext uri="{FF2B5EF4-FFF2-40B4-BE49-F238E27FC236}">
              <a16:creationId xmlns:a16="http://schemas.microsoft.com/office/drawing/2014/main" xmlns="" id="{00000000-0008-0000-0700-00008E010000}"/>
            </a:ext>
          </a:extLst>
        </xdr:cNvPr>
        <xdr:cNvSpPr txBox="1"/>
      </xdr:nvSpPr>
      <xdr:spPr>
        <a:xfrm>
          <a:off x="10528300" y="13478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101981</xdr:rowOff>
    </xdr:from>
    <xdr:to>
      <xdr:col>55</xdr:col>
      <xdr:colOff>88900</xdr:colOff>
      <xdr:row>78</xdr:row>
      <xdr:rowOff>101981</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10388600" y="13475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164604</xdr:rowOff>
    </xdr:from>
    <xdr:ext cx="534377" cy="259045"/>
    <xdr:sp macro="" textlink="">
      <xdr:nvSpPr>
        <xdr:cNvPr id="400" name="商工費最大値テキスト">
          <a:extLst>
            <a:ext uri="{FF2B5EF4-FFF2-40B4-BE49-F238E27FC236}">
              <a16:creationId xmlns:a16="http://schemas.microsoft.com/office/drawing/2014/main" xmlns="" id="{00000000-0008-0000-0700-000090010000}"/>
            </a:ext>
          </a:extLst>
        </xdr:cNvPr>
        <xdr:cNvSpPr txBox="1"/>
      </xdr:nvSpPr>
      <xdr:spPr>
        <a:xfrm>
          <a:off x="10528300" y="1182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46477</xdr:rowOff>
    </xdr:from>
    <xdr:to>
      <xdr:col>55</xdr:col>
      <xdr:colOff>88900</xdr:colOff>
      <xdr:row>70</xdr:row>
      <xdr:rowOff>46477</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10388600" y="12047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17765</xdr:rowOff>
    </xdr:from>
    <xdr:to>
      <xdr:col>55</xdr:col>
      <xdr:colOff>0</xdr:colOff>
      <xdr:row>76</xdr:row>
      <xdr:rowOff>26406</xdr:rowOff>
    </xdr:to>
    <xdr:cxnSp macro="">
      <xdr:nvCxnSpPr>
        <xdr:cNvPr id="402" name="直線コネクタ 401">
          <a:extLst>
            <a:ext uri="{FF2B5EF4-FFF2-40B4-BE49-F238E27FC236}">
              <a16:creationId xmlns:a16="http://schemas.microsoft.com/office/drawing/2014/main" xmlns="" id="{00000000-0008-0000-0700-000092010000}"/>
            </a:ext>
          </a:extLst>
        </xdr:cNvPr>
        <xdr:cNvCxnSpPr/>
      </xdr:nvCxnSpPr>
      <xdr:spPr>
        <a:xfrm flipV="1">
          <a:off x="9639300" y="13047965"/>
          <a:ext cx="838200" cy="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21469</xdr:rowOff>
    </xdr:from>
    <xdr:ext cx="469744" cy="259045"/>
    <xdr:sp macro="" textlink="">
      <xdr:nvSpPr>
        <xdr:cNvPr id="403" name="商工費平均値テキスト">
          <a:extLst>
            <a:ext uri="{FF2B5EF4-FFF2-40B4-BE49-F238E27FC236}">
              <a16:creationId xmlns:a16="http://schemas.microsoft.com/office/drawing/2014/main" xmlns="" id="{00000000-0008-0000-0700-000093010000}"/>
            </a:ext>
          </a:extLst>
        </xdr:cNvPr>
        <xdr:cNvSpPr txBox="1"/>
      </xdr:nvSpPr>
      <xdr:spPr>
        <a:xfrm>
          <a:off x="10528300" y="13223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43042</xdr:rowOff>
    </xdr:from>
    <xdr:to>
      <xdr:col>55</xdr:col>
      <xdr:colOff>50800</xdr:colOff>
      <xdr:row>77</xdr:row>
      <xdr:rowOff>144642</xdr:rowOff>
    </xdr:to>
    <xdr:sp macro="" textlink="">
      <xdr:nvSpPr>
        <xdr:cNvPr id="404" name="フローチャート: 判断 403">
          <a:extLst>
            <a:ext uri="{FF2B5EF4-FFF2-40B4-BE49-F238E27FC236}">
              <a16:creationId xmlns:a16="http://schemas.microsoft.com/office/drawing/2014/main" xmlns="" id="{00000000-0008-0000-0700-000094010000}"/>
            </a:ext>
          </a:extLst>
        </xdr:cNvPr>
        <xdr:cNvSpPr/>
      </xdr:nvSpPr>
      <xdr:spPr>
        <a:xfrm>
          <a:off x="104267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26406</xdr:rowOff>
    </xdr:from>
    <xdr:to>
      <xdr:col>50</xdr:col>
      <xdr:colOff>114300</xdr:colOff>
      <xdr:row>76</xdr:row>
      <xdr:rowOff>37654</xdr:rowOff>
    </xdr:to>
    <xdr:cxnSp macro="">
      <xdr:nvCxnSpPr>
        <xdr:cNvPr id="405" name="直線コネクタ 404">
          <a:extLst>
            <a:ext uri="{FF2B5EF4-FFF2-40B4-BE49-F238E27FC236}">
              <a16:creationId xmlns:a16="http://schemas.microsoft.com/office/drawing/2014/main" xmlns="" id="{00000000-0008-0000-0700-000095010000}"/>
            </a:ext>
          </a:extLst>
        </xdr:cNvPr>
        <xdr:cNvCxnSpPr/>
      </xdr:nvCxnSpPr>
      <xdr:spPr>
        <a:xfrm flipV="1">
          <a:off x="8750300" y="13056606"/>
          <a:ext cx="889000" cy="1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26857</xdr:rowOff>
    </xdr:from>
    <xdr:to>
      <xdr:col>50</xdr:col>
      <xdr:colOff>165100</xdr:colOff>
      <xdr:row>77</xdr:row>
      <xdr:rowOff>128457</xdr:rowOff>
    </xdr:to>
    <xdr:sp macro="" textlink="">
      <xdr:nvSpPr>
        <xdr:cNvPr id="406" name="フローチャート: 判断 405">
          <a:extLst>
            <a:ext uri="{FF2B5EF4-FFF2-40B4-BE49-F238E27FC236}">
              <a16:creationId xmlns:a16="http://schemas.microsoft.com/office/drawing/2014/main" xmlns="" id="{00000000-0008-0000-0700-000096010000}"/>
            </a:ext>
          </a:extLst>
        </xdr:cNvPr>
        <xdr:cNvSpPr/>
      </xdr:nvSpPr>
      <xdr:spPr>
        <a:xfrm>
          <a:off x="9588500" y="1322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119584</xdr:rowOff>
    </xdr:from>
    <xdr:ext cx="469744" cy="259045"/>
    <xdr:sp macro="" textlink="">
      <xdr:nvSpPr>
        <xdr:cNvPr id="407" name="テキスト ボックス 406">
          <a:extLst>
            <a:ext uri="{FF2B5EF4-FFF2-40B4-BE49-F238E27FC236}">
              <a16:creationId xmlns:a16="http://schemas.microsoft.com/office/drawing/2014/main" xmlns="" id="{00000000-0008-0000-0700-000097010000}"/>
            </a:ext>
          </a:extLst>
        </xdr:cNvPr>
        <xdr:cNvSpPr txBox="1"/>
      </xdr:nvSpPr>
      <xdr:spPr>
        <a:xfrm>
          <a:off x="9404428" y="1332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167315</xdr:rowOff>
    </xdr:from>
    <xdr:to>
      <xdr:col>45</xdr:col>
      <xdr:colOff>177800</xdr:colOff>
      <xdr:row>76</xdr:row>
      <xdr:rowOff>37654</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a:off x="7861300" y="13026065"/>
          <a:ext cx="889000" cy="4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22881</xdr:rowOff>
    </xdr:from>
    <xdr:to>
      <xdr:col>46</xdr:col>
      <xdr:colOff>38100</xdr:colOff>
      <xdr:row>77</xdr:row>
      <xdr:rowOff>124481</xdr:rowOff>
    </xdr:to>
    <xdr:sp macro="" textlink="">
      <xdr:nvSpPr>
        <xdr:cNvPr id="409" name="フローチャート: 判断 408">
          <a:extLst>
            <a:ext uri="{FF2B5EF4-FFF2-40B4-BE49-F238E27FC236}">
              <a16:creationId xmlns:a16="http://schemas.microsoft.com/office/drawing/2014/main" xmlns="" id="{00000000-0008-0000-0700-000099010000}"/>
            </a:ext>
          </a:extLst>
        </xdr:cNvPr>
        <xdr:cNvSpPr/>
      </xdr:nvSpPr>
      <xdr:spPr>
        <a:xfrm>
          <a:off x="8699500" y="1322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115608</xdr:rowOff>
    </xdr:from>
    <xdr:ext cx="469744" cy="259045"/>
    <xdr:sp macro="" textlink="">
      <xdr:nvSpPr>
        <xdr:cNvPr id="410" name="テキスト ボックス 409">
          <a:extLst>
            <a:ext uri="{FF2B5EF4-FFF2-40B4-BE49-F238E27FC236}">
              <a16:creationId xmlns:a16="http://schemas.microsoft.com/office/drawing/2014/main" xmlns="" id="{00000000-0008-0000-0700-00009A010000}"/>
            </a:ext>
          </a:extLst>
        </xdr:cNvPr>
        <xdr:cNvSpPr txBox="1"/>
      </xdr:nvSpPr>
      <xdr:spPr>
        <a:xfrm>
          <a:off x="8515428" y="1331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167315</xdr:rowOff>
    </xdr:from>
    <xdr:to>
      <xdr:col>41</xdr:col>
      <xdr:colOff>50800</xdr:colOff>
      <xdr:row>76</xdr:row>
      <xdr:rowOff>48078</xdr:rowOff>
    </xdr:to>
    <xdr:cxnSp macro="">
      <xdr:nvCxnSpPr>
        <xdr:cNvPr id="411" name="直線コネクタ 410">
          <a:extLst>
            <a:ext uri="{FF2B5EF4-FFF2-40B4-BE49-F238E27FC236}">
              <a16:creationId xmlns:a16="http://schemas.microsoft.com/office/drawing/2014/main" xmlns="" id="{00000000-0008-0000-0700-00009B010000}"/>
            </a:ext>
          </a:extLst>
        </xdr:cNvPr>
        <xdr:cNvCxnSpPr/>
      </xdr:nvCxnSpPr>
      <xdr:spPr>
        <a:xfrm flipV="1">
          <a:off x="6972300" y="13026065"/>
          <a:ext cx="889000" cy="5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151947</xdr:rowOff>
    </xdr:from>
    <xdr:to>
      <xdr:col>41</xdr:col>
      <xdr:colOff>101600</xdr:colOff>
      <xdr:row>76</xdr:row>
      <xdr:rowOff>82097</xdr:rowOff>
    </xdr:to>
    <xdr:sp macro="" textlink="">
      <xdr:nvSpPr>
        <xdr:cNvPr id="412" name="フローチャート: 判断 411">
          <a:extLst>
            <a:ext uri="{FF2B5EF4-FFF2-40B4-BE49-F238E27FC236}">
              <a16:creationId xmlns:a16="http://schemas.microsoft.com/office/drawing/2014/main" xmlns="" id="{00000000-0008-0000-0700-00009C010000}"/>
            </a:ext>
          </a:extLst>
        </xdr:cNvPr>
        <xdr:cNvSpPr/>
      </xdr:nvSpPr>
      <xdr:spPr>
        <a:xfrm>
          <a:off x="7810500" y="13010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73224</xdr:rowOff>
    </xdr:from>
    <xdr:ext cx="469744"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7626428" y="1310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50952</xdr:rowOff>
    </xdr:from>
    <xdr:to>
      <xdr:col>36</xdr:col>
      <xdr:colOff>165100</xdr:colOff>
      <xdr:row>76</xdr:row>
      <xdr:rowOff>152552</xdr:rowOff>
    </xdr:to>
    <xdr:sp macro="" textlink="">
      <xdr:nvSpPr>
        <xdr:cNvPr id="414" name="フローチャート: 判断 413">
          <a:extLst>
            <a:ext uri="{FF2B5EF4-FFF2-40B4-BE49-F238E27FC236}">
              <a16:creationId xmlns:a16="http://schemas.microsoft.com/office/drawing/2014/main" xmlns="" id="{00000000-0008-0000-0700-00009E010000}"/>
            </a:ext>
          </a:extLst>
        </xdr:cNvPr>
        <xdr:cNvSpPr/>
      </xdr:nvSpPr>
      <xdr:spPr>
        <a:xfrm>
          <a:off x="6921500" y="1308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143679</xdr:rowOff>
    </xdr:from>
    <xdr:ext cx="469744" cy="259045"/>
    <xdr:sp macro="" textlink="">
      <xdr:nvSpPr>
        <xdr:cNvPr id="415" name="テキスト ボックス 414">
          <a:extLst>
            <a:ext uri="{FF2B5EF4-FFF2-40B4-BE49-F238E27FC236}">
              <a16:creationId xmlns:a16="http://schemas.microsoft.com/office/drawing/2014/main" xmlns="" id="{00000000-0008-0000-0700-00009F010000}"/>
            </a:ext>
          </a:extLst>
        </xdr:cNvPr>
        <xdr:cNvSpPr txBox="1"/>
      </xdr:nvSpPr>
      <xdr:spPr>
        <a:xfrm>
          <a:off x="6737428" y="1317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xmlns=""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138415</xdr:rowOff>
    </xdr:from>
    <xdr:to>
      <xdr:col>55</xdr:col>
      <xdr:colOff>50800</xdr:colOff>
      <xdr:row>76</xdr:row>
      <xdr:rowOff>68565</xdr:rowOff>
    </xdr:to>
    <xdr:sp macro="" textlink="">
      <xdr:nvSpPr>
        <xdr:cNvPr id="421" name="楕円 420">
          <a:extLst>
            <a:ext uri="{FF2B5EF4-FFF2-40B4-BE49-F238E27FC236}">
              <a16:creationId xmlns:a16="http://schemas.microsoft.com/office/drawing/2014/main" xmlns="" id="{00000000-0008-0000-0700-0000A5010000}"/>
            </a:ext>
          </a:extLst>
        </xdr:cNvPr>
        <xdr:cNvSpPr/>
      </xdr:nvSpPr>
      <xdr:spPr>
        <a:xfrm>
          <a:off x="10426700" y="1299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161292</xdr:rowOff>
    </xdr:from>
    <xdr:ext cx="534377" cy="259045"/>
    <xdr:sp macro="" textlink="">
      <xdr:nvSpPr>
        <xdr:cNvPr id="422" name="商工費該当値テキスト">
          <a:extLst>
            <a:ext uri="{FF2B5EF4-FFF2-40B4-BE49-F238E27FC236}">
              <a16:creationId xmlns:a16="http://schemas.microsoft.com/office/drawing/2014/main" xmlns="" id="{00000000-0008-0000-0700-0000A6010000}"/>
            </a:ext>
          </a:extLst>
        </xdr:cNvPr>
        <xdr:cNvSpPr txBox="1"/>
      </xdr:nvSpPr>
      <xdr:spPr>
        <a:xfrm>
          <a:off x="10528300" y="1284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147056</xdr:rowOff>
    </xdr:from>
    <xdr:to>
      <xdr:col>50</xdr:col>
      <xdr:colOff>165100</xdr:colOff>
      <xdr:row>76</xdr:row>
      <xdr:rowOff>77206</xdr:rowOff>
    </xdr:to>
    <xdr:sp macro="" textlink="">
      <xdr:nvSpPr>
        <xdr:cNvPr id="423" name="楕円 422">
          <a:extLst>
            <a:ext uri="{FF2B5EF4-FFF2-40B4-BE49-F238E27FC236}">
              <a16:creationId xmlns:a16="http://schemas.microsoft.com/office/drawing/2014/main" xmlns="" id="{00000000-0008-0000-0700-0000A7010000}"/>
            </a:ext>
          </a:extLst>
        </xdr:cNvPr>
        <xdr:cNvSpPr/>
      </xdr:nvSpPr>
      <xdr:spPr>
        <a:xfrm>
          <a:off x="9588500" y="1300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93733</xdr:rowOff>
    </xdr:from>
    <xdr:ext cx="469744"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9404428" y="12781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158304</xdr:rowOff>
    </xdr:from>
    <xdr:to>
      <xdr:col>46</xdr:col>
      <xdr:colOff>38100</xdr:colOff>
      <xdr:row>76</xdr:row>
      <xdr:rowOff>88454</xdr:rowOff>
    </xdr:to>
    <xdr:sp macro="" textlink="">
      <xdr:nvSpPr>
        <xdr:cNvPr id="425" name="楕円 424">
          <a:extLst>
            <a:ext uri="{FF2B5EF4-FFF2-40B4-BE49-F238E27FC236}">
              <a16:creationId xmlns:a16="http://schemas.microsoft.com/office/drawing/2014/main" xmlns="" id="{00000000-0008-0000-0700-0000A9010000}"/>
            </a:ext>
          </a:extLst>
        </xdr:cNvPr>
        <xdr:cNvSpPr/>
      </xdr:nvSpPr>
      <xdr:spPr>
        <a:xfrm>
          <a:off x="8699500" y="130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104980</xdr:rowOff>
    </xdr:from>
    <xdr:ext cx="469744"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8515428" y="12792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116515</xdr:rowOff>
    </xdr:from>
    <xdr:to>
      <xdr:col>41</xdr:col>
      <xdr:colOff>101600</xdr:colOff>
      <xdr:row>76</xdr:row>
      <xdr:rowOff>46664</xdr:rowOff>
    </xdr:to>
    <xdr:sp macro="" textlink="">
      <xdr:nvSpPr>
        <xdr:cNvPr id="427" name="楕円 426">
          <a:extLst>
            <a:ext uri="{FF2B5EF4-FFF2-40B4-BE49-F238E27FC236}">
              <a16:creationId xmlns:a16="http://schemas.microsoft.com/office/drawing/2014/main" xmlns="" id="{00000000-0008-0000-0700-0000AB010000}"/>
            </a:ext>
          </a:extLst>
        </xdr:cNvPr>
        <xdr:cNvSpPr/>
      </xdr:nvSpPr>
      <xdr:spPr>
        <a:xfrm>
          <a:off x="7810500" y="129752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63192</xdr:rowOff>
    </xdr:from>
    <xdr:ext cx="534377" cy="259045"/>
    <xdr:sp macro="" textlink="">
      <xdr:nvSpPr>
        <xdr:cNvPr id="428" name="テキスト ボックス 427">
          <a:extLst>
            <a:ext uri="{FF2B5EF4-FFF2-40B4-BE49-F238E27FC236}">
              <a16:creationId xmlns:a16="http://schemas.microsoft.com/office/drawing/2014/main" xmlns="" id="{00000000-0008-0000-0700-0000AC010000}"/>
            </a:ext>
          </a:extLst>
        </xdr:cNvPr>
        <xdr:cNvSpPr txBox="1"/>
      </xdr:nvSpPr>
      <xdr:spPr>
        <a:xfrm>
          <a:off x="7594111" y="1275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168728</xdr:rowOff>
    </xdr:from>
    <xdr:to>
      <xdr:col>36</xdr:col>
      <xdr:colOff>165100</xdr:colOff>
      <xdr:row>76</xdr:row>
      <xdr:rowOff>98878</xdr:rowOff>
    </xdr:to>
    <xdr:sp macro="" textlink="">
      <xdr:nvSpPr>
        <xdr:cNvPr id="429" name="楕円 428">
          <a:extLst>
            <a:ext uri="{FF2B5EF4-FFF2-40B4-BE49-F238E27FC236}">
              <a16:creationId xmlns:a16="http://schemas.microsoft.com/office/drawing/2014/main" xmlns="" id="{00000000-0008-0000-0700-0000AD010000}"/>
            </a:ext>
          </a:extLst>
        </xdr:cNvPr>
        <xdr:cNvSpPr/>
      </xdr:nvSpPr>
      <xdr:spPr>
        <a:xfrm>
          <a:off x="6921500" y="1302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115404</xdr:rowOff>
    </xdr:from>
    <xdr:ext cx="469744" cy="259045"/>
    <xdr:sp macro="" textlink="">
      <xdr:nvSpPr>
        <xdr:cNvPr id="430" name="テキスト ボックス 429">
          <a:extLst>
            <a:ext uri="{FF2B5EF4-FFF2-40B4-BE49-F238E27FC236}">
              <a16:creationId xmlns:a16="http://schemas.microsoft.com/office/drawing/2014/main" xmlns="" id="{00000000-0008-0000-0700-0000AE010000}"/>
            </a:ext>
          </a:extLst>
        </xdr:cNvPr>
        <xdr:cNvSpPr txBox="1"/>
      </xdr:nvSpPr>
      <xdr:spPr>
        <a:xfrm>
          <a:off x="6737428" y="1280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xmlns=""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xmlns=""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xmlns=""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xmlns=""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xmlns=""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xmlns=""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xmlns=""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xmlns=""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xmlns=""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xmlns=""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xmlns=""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131742</xdr:rowOff>
    </xdr:from>
    <xdr:to>
      <xdr:col>54</xdr:col>
      <xdr:colOff>189865</xdr:colOff>
      <xdr:row>98</xdr:row>
      <xdr:rowOff>116111</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flipV="1">
          <a:off x="10475595" y="15390792"/>
          <a:ext cx="1270" cy="1527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119938</xdr:rowOff>
    </xdr:from>
    <xdr:ext cx="534377" cy="259045"/>
    <xdr:sp macro="" textlink="">
      <xdr:nvSpPr>
        <xdr:cNvPr id="457" name="土木費最小値テキスト">
          <a:extLst>
            <a:ext uri="{FF2B5EF4-FFF2-40B4-BE49-F238E27FC236}">
              <a16:creationId xmlns:a16="http://schemas.microsoft.com/office/drawing/2014/main" xmlns="" id="{00000000-0008-0000-0700-0000C9010000}"/>
            </a:ext>
          </a:extLst>
        </xdr:cNvPr>
        <xdr:cNvSpPr txBox="1"/>
      </xdr:nvSpPr>
      <xdr:spPr>
        <a:xfrm>
          <a:off x="10528300" y="1692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116111</xdr:rowOff>
    </xdr:from>
    <xdr:to>
      <xdr:col>55</xdr:col>
      <xdr:colOff>88900</xdr:colOff>
      <xdr:row>98</xdr:row>
      <xdr:rowOff>116111</xdr:rowOff>
    </xdr:to>
    <xdr:cxnSp macro="">
      <xdr:nvCxnSpPr>
        <xdr:cNvPr id="458" name="直線コネクタ 457">
          <a:extLst>
            <a:ext uri="{FF2B5EF4-FFF2-40B4-BE49-F238E27FC236}">
              <a16:creationId xmlns:a16="http://schemas.microsoft.com/office/drawing/2014/main" xmlns="" id="{00000000-0008-0000-0700-0000CA010000}"/>
            </a:ext>
          </a:extLst>
        </xdr:cNvPr>
        <xdr:cNvCxnSpPr/>
      </xdr:nvCxnSpPr>
      <xdr:spPr>
        <a:xfrm>
          <a:off x="10388600" y="1691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78419</xdr:rowOff>
    </xdr:from>
    <xdr:ext cx="599010" cy="259045"/>
    <xdr:sp macro="" textlink="">
      <xdr:nvSpPr>
        <xdr:cNvPr id="459" name="土木費最大値テキスト">
          <a:extLst>
            <a:ext uri="{FF2B5EF4-FFF2-40B4-BE49-F238E27FC236}">
              <a16:creationId xmlns:a16="http://schemas.microsoft.com/office/drawing/2014/main" xmlns="" id="{00000000-0008-0000-0700-0000CB010000}"/>
            </a:ext>
          </a:extLst>
        </xdr:cNvPr>
        <xdr:cNvSpPr txBox="1"/>
      </xdr:nvSpPr>
      <xdr:spPr>
        <a:xfrm>
          <a:off x="10528300" y="1516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154,481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131742</xdr:rowOff>
    </xdr:from>
    <xdr:to>
      <xdr:col>55</xdr:col>
      <xdr:colOff>88900</xdr:colOff>
      <xdr:row>89</xdr:row>
      <xdr:rowOff>131742</xdr:rowOff>
    </xdr:to>
    <xdr:cxnSp macro="">
      <xdr:nvCxnSpPr>
        <xdr:cNvPr id="460" name="直線コネクタ 459">
          <a:extLst>
            <a:ext uri="{FF2B5EF4-FFF2-40B4-BE49-F238E27FC236}">
              <a16:creationId xmlns:a16="http://schemas.microsoft.com/office/drawing/2014/main" xmlns="" id="{00000000-0008-0000-0700-0000CC010000}"/>
            </a:ext>
          </a:extLst>
        </xdr:cNvPr>
        <xdr:cNvCxnSpPr/>
      </xdr:nvCxnSpPr>
      <xdr:spPr>
        <a:xfrm>
          <a:off x="10388600" y="15390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143455</xdr:rowOff>
    </xdr:from>
    <xdr:to>
      <xdr:col>55</xdr:col>
      <xdr:colOff>0</xdr:colOff>
      <xdr:row>97</xdr:row>
      <xdr:rowOff>58612</xdr:rowOff>
    </xdr:to>
    <xdr:cxnSp macro="">
      <xdr:nvCxnSpPr>
        <xdr:cNvPr id="461" name="直線コネクタ 460">
          <a:extLst>
            <a:ext uri="{FF2B5EF4-FFF2-40B4-BE49-F238E27FC236}">
              <a16:creationId xmlns:a16="http://schemas.microsoft.com/office/drawing/2014/main" xmlns="" id="{00000000-0008-0000-0700-0000CD010000}"/>
            </a:ext>
          </a:extLst>
        </xdr:cNvPr>
        <xdr:cNvCxnSpPr/>
      </xdr:nvCxnSpPr>
      <xdr:spPr>
        <a:xfrm>
          <a:off x="9639300" y="16602655"/>
          <a:ext cx="838200" cy="8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8337</xdr:rowOff>
    </xdr:from>
    <xdr:ext cx="534377" cy="259045"/>
    <xdr:sp macro="" textlink="">
      <xdr:nvSpPr>
        <xdr:cNvPr id="462" name="土木費平均値テキスト">
          <a:extLst>
            <a:ext uri="{FF2B5EF4-FFF2-40B4-BE49-F238E27FC236}">
              <a16:creationId xmlns:a16="http://schemas.microsoft.com/office/drawing/2014/main" xmlns="" id="{00000000-0008-0000-0700-0000CE010000}"/>
            </a:ext>
          </a:extLst>
        </xdr:cNvPr>
        <xdr:cNvSpPr txBox="1"/>
      </xdr:nvSpPr>
      <xdr:spPr>
        <a:xfrm>
          <a:off x="10528300" y="166389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29910</xdr:rowOff>
    </xdr:from>
    <xdr:to>
      <xdr:col>55</xdr:col>
      <xdr:colOff>50800</xdr:colOff>
      <xdr:row>97</xdr:row>
      <xdr:rowOff>131510</xdr:rowOff>
    </xdr:to>
    <xdr:sp macro="" textlink="">
      <xdr:nvSpPr>
        <xdr:cNvPr id="463" name="フローチャート: 判断 462">
          <a:extLst>
            <a:ext uri="{FF2B5EF4-FFF2-40B4-BE49-F238E27FC236}">
              <a16:creationId xmlns:a16="http://schemas.microsoft.com/office/drawing/2014/main" xmlns="" id="{00000000-0008-0000-0700-0000CF010000}"/>
            </a:ext>
          </a:extLst>
        </xdr:cNvPr>
        <xdr:cNvSpPr/>
      </xdr:nvSpPr>
      <xdr:spPr>
        <a:xfrm>
          <a:off x="10426700" y="1666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143455</xdr:rowOff>
    </xdr:from>
    <xdr:to>
      <xdr:col>50</xdr:col>
      <xdr:colOff>114300</xdr:colOff>
      <xdr:row>97</xdr:row>
      <xdr:rowOff>10922</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flipV="1">
          <a:off x="8750300" y="16602655"/>
          <a:ext cx="889000" cy="3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2054</xdr:rowOff>
    </xdr:from>
    <xdr:to>
      <xdr:col>50</xdr:col>
      <xdr:colOff>165100</xdr:colOff>
      <xdr:row>97</xdr:row>
      <xdr:rowOff>103654</xdr:rowOff>
    </xdr:to>
    <xdr:sp macro="" textlink="">
      <xdr:nvSpPr>
        <xdr:cNvPr id="465" name="フローチャート: 判断 464">
          <a:extLst>
            <a:ext uri="{FF2B5EF4-FFF2-40B4-BE49-F238E27FC236}">
              <a16:creationId xmlns:a16="http://schemas.microsoft.com/office/drawing/2014/main" xmlns="" id="{00000000-0008-0000-0700-0000D1010000}"/>
            </a:ext>
          </a:extLst>
        </xdr:cNvPr>
        <xdr:cNvSpPr/>
      </xdr:nvSpPr>
      <xdr:spPr>
        <a:xfrm>
          <a:off x="9588500" y="1663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94781</xdr:rowOff>
    </xdr:from>
    <xdr:ext cx="534377" cy="259045"/>
    <xdr:sp macro="" textlink="">
      <xdr:nvSpPr>
        <xdr:cNvPr id="466" name="テキスト ボックス 465">
          <a:extLst>
            <a:ext uri="{FF2B5EF4-FFF2-40B4-BE49-F238E27FC236}">
              <a16:creationId xmlns:a16="http://schemas.microsoft.com/office/drawing/2014/main" xmlns="" id="{00000000-0008-0000-0700-0000D2010000}"/>
            </a:ext>
          </a:extLst>
        </xdr:cNvPr>
        <xdr:cNvSpPr txBox="1"/>
      </xdr:nvSpPr>
      <xdr:spPr>
        <a:xfrm>
          <a:off x="9372111" y="1672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10922</xdr:rowOff>
    </xdr:from>
    <xdr:to>
      <xdr:col>45</xdr:col>
      <xdr:colOff>177800</xdr:colOff>
      <xdr:row>97</xdr:row>
      <xdr:rowOff>18335</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flipV="1">
          <a:off x="7861300" y="16641572"/>
          <a:ext cx="889000" cy="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168115</xdr:rowOff>
    </xdr:from>
    <xdr:to>
      <xdr:col>46</xdr:col>
      <xdr:colOff>38100</xdr:colOff>
      <xdr:row>97</xdr:row>
      <xdr:rowOff>98265</xdr:rowOff>
    </xdr:to>
    <xdr:sp macro="" textlink="">
      <xdr:nvSpPr>
        <xdr:cNvPr id="468" name="フローチャート: 判断 467">
          <a:extLst>
            <a:ext uri="{FF2B5EF4-FFF2-40B4-BE49-F238E27FC236}">
              <a16:creationId xmlns:a16="http://schemas.microsoft.com/office/drawing/2014/main" xmlns="" id="{00000000-0008-0000-0700-0000D4010000}"/>
            </a:ext>
          </a:extLst>
        </xdr:cNvPr>
        <xdr:cNvSpPr/>
      </xdr:nvSpPr>
      <xdr:spPr>
        <a:xfrm>
          <a:off x="8699500" y="1662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89392</xdr:rowOff>
    </xdr:from>
    <xdr:ext cx="534377" cy="259045"/>
    <xdr:sp macro="" textlink="">
      <xdr:nvSpPr>
        <xdr:cNvPr id="469" name="テキスト ボックス 468">
          <a:extLst>
            <a:ext uri="{FF2B5EF4-FFF2-40B4-BE49-F238E27FC236}">
              <a16:creationId xmlns:a16="http://schemas.microsoft.com/office/drawing/2014/main" xmlns="" id="{00000000-0008-0000-0700-0000D5010000}"/>
            </a:ext>
          </a:extLst>
        </xdr:cNvPr>
        <xdr:cNvSpPr txBox="1"/>
      </xdr:nvSpPr>
      <xdr:spPr>
        <a:xfrm>
          <a:off x="8483111" y="16720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18335</xdr:rowOff>
    </xdr:from>
    <xdr:to>
      <xdr:col>41</xdr:col>
      <xdr:colOff>50800</xdr:colOff>
      <xdr:row>97</xdr:row>
      <xdr:rowOff>51460</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flipV="1">
          <a:off x="6972300" y="16648985"/>
          <a:ext cx="889000" cy="3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149239</xdr:rowOff>
    </xdr:from>
    <xdr:to>
      <xdr:col>41</xdr:col>
      <xdr:colOff>101600</xdr:colOff>
      <xdr:row>97</xdr:row>
      <xdr:rowOff>79389</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7810500" y="1660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70516</xdr:rowOff>
    </xdr:from>
    <xdr:ext cx="534377"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7594111" y="1670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146681</xdr:rowOff>
    </xdr:from>
    <xdr:to>
      <xdr:col>36</xdr:col>
      <xdr:colOff>165100</xdr:colOff>
      <xdr:row>97</xdr:row>
      <xdr:rowOff>76831</xdr:rowOff>
    </xdr:to>
    <xdr:sp macro="" textlink="">
      <xdr:nvSpPr>
        <xdr:cNvPr id="473" name="フローチャート: 判断 472">
          <a:extLst>
            <a:ext uri="{FF2B5EF4-FFF2-40B4-BE49-F238E27FC236}">
              <a16:creationId xmlns:a16="http://schemas.microsoft.com/office/drawing/2014/main" xmlns="" id="{00000000-0008-0000-0700-0000D9010000}"/>
            </a:ext>
          </a:extLst>
        </xdr:cNvPr>
        <xdr:cNvSpPr/>
      </xdr:nvSpPr>
      <xdr:spPr>
        <a:xfrm>
          <a:off x="6921500" y="1660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93358</xdr:rowOff>
    </xdr:from>
    <xdr:ext cx="534377" cy="259045"/>
    <xdr:sp macro="" textlink="">
      <xdr:nvSpPr>
        <xdr:cNvPr id="474" name="テキスト ボックス 473">
          <a:extLst>
            <a:ext uri="{FF2B5EF4-FFF2-40B4-BE49-F238E27FC236}">
              <a16:creationId xmlns:a16="http://schemas.microsoft.com/office/drawing/2014/main" xmlns="" id="{00000000-0008-0000-0700-0000DA010000}"/>
            </a:ext>
          </a:extLst>
        </xdr:cNvPr>
        <xdr:cNvSpPr txBox="1"/>
      </xdr:nvSpPr>
      <xdr:spPr>
        <a:xfrm>
          <a:off x="6705111" y="1638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7812</xdr:rowOff>
    </xdr:from>
    <xdr:to>
      <xdr:col>55</xdr:col>
      <xdr:colOff>50800</xdr:colOff>
      <xdr:row>97</xdr:row>
      <xdr:rowOff>109412</xdr:rowOff>
    </xdr:to>
    <xdr:sp macro="" textlink="">
      <xdr:nvSpPr>
        <xdr:cNvPr id="480" name="楕円 479">
          <a:extLst>
            <a:ext uri="{FF2B5EF4-FFF2-40B4-BE49-F238E27FC236}">
              <a16:creationId xmlns:a16="http://schemas.microsoft.com/office/drawing/2014/main" xmlns="" id="{00000000-0008-0000-0700-0000E0010000}"/>
            </a:ext>
          </a:extLst>
        </xdr:cNvPr>
        <xdr:cNvSpPr/>
      </xdr:nvSpPr>
      <xdr:spPr>
        <a:xfrm>
          <a:off x="10426700" y="1663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30689</xdr:rowOff>
    </xdr:from>
    <xdr:ext cx="534377" cy="259045"/>
    <xdr:sp macro="" textlink="">
      <xdr:nvSpPr>
        <xdr:cNvPr id="481" name="土木費該当値テキスト">
          <a:extLst>
            <a:ext uri="{FF2B5EF4-FFF2-40B4-BE49-F238E27FC236}">
              <a16:creationId xmlns:a16="http://schemas.microsoft.com/office/drawing/2014/main" xmlns="" id="{00000000-0008-0000-0700-0000E1010000}"/>
            </a:ext>
          </a:extLst>
        </xdr:cNvPr>
        <xdr:cNvSpPr txBox="1"/>
      </xdr:nvSpPr>
      <xdr:spPr>
        <a:xfrm>
          <a:off x="10528300" y="1648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92655</xdr:rowOff>
    </xdr:from>
    <xdr:to>
      <xdr:col>50</xdr:col>
      <xdr:colOff>165100</xdr:colOff>
      <xdr:row>97</xdr:row>
      <xdr:rowOff>22805</xdr:rowOff>
    </xdr:to>
    <xdr:sp macro="" textlink="">
      <xdr:nvSpPr>
        <xdr:cNvPr id="482" name="楕円 481">
          <a:extLst>
            <a:ext uri="{FF2B5EF4-FFF2-40B4-BE49-F238E27FC236}">
              <a16:creationId xmlns:a16="http://schemas.microsoft.com/office/drawing/2014/main" xmlns="" id="{00000000-0008-0000-0700-0000E2010000}"/>
            </a:ext>
          </a:extLst>
        </xdr:cNvPr>
        <xdr:cNvSpPr/>
      </xdr:nvSpPr>
      <xdr:spPr>
        <a:xfrm>
          <a:off x="9588500" y="1655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39332</xdr:rowOff>
    </xdr:from>
    <xdr:ext cx="534377"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9372111" y="1632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131572</xdr:rowOff>
    </xdr:from>
    <xdr:to>
      <xdr:col>46</xdr:col>
      <xdr:colOff>38100</xdr:colOff>
      <xdr:row>97</xdr:row>
      <xdr:rowOff>61722</xdr:rowOff>
    </xdr:to>
    <xdr:sp macro="" textlink="">
      <xdr:nvSpPr>
        <xdr:cNvPr id="484" name="楕円 483">
          <a:extLst>
            <a:ext uri="{FF2B5EF4-FFF2-40B4-BE49-F238E27FC236}">
              <a16:creationId xmlns:a16="http://schemas.microsoft.com/office/drawing/2014/main" xmlns="" id="{00000000-0008-0000-0700-0000E4010000}"/>
            </a:ext>
          </a:extLst>
        </xdr:cNvPr>
        <xdr:cNvSpPr/>
      </xdr:nvSpPr>
      <xdr:spPr>
        <a:xfrm>
          <a:off x="8699500" y="1659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78249</xdr:rowOff>
    </xdr:from>
    <xdr:ext cx="534377"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8483111" y="1636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138985</xdr:rowOff>
    </xdr:from>
    <xdr:to>
      <xdr:col>41</xdr:col>
      <xdr:colOff>101600</xdr:colOff>
      <xdr:row>97</xdr:row>
      <xdr:rowOff>69135</xdr:rowOff>
    </xdr:to>
    <xdr:sp macro="" textlink="">
      <xdr:nvSpPr>
        <xdr:cNvPr id="486" name="楕円 485">
          <a:extLst>
            <a:ext uri="{FF2B5EF4-FFF2-40B4-BE49-F238E27FC236}">
              <a16:creationId xmlns:a16="http://schemas.microsoft.com/office/drawing/2014/main" xmlns="" id="{00000000-0008-0000-0700-0000E6010000}"/>
            </a:ext>
          </a:extLst>
        </xdr:cNvPr>
        <xdr:cNvSpPr/>
      </xdr:nvSpPr>
      <xdr:spPr>
        <a:xfrm>
          <a:off x="7810500" y="165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85662</xdr:rowOff>
    </xdr:from>
    <xdr:ext cx="534377" cy="259045"/>
    <xdr:sp macro="" textlink="">
      <xdr:nvSpPr>
        <xdr:cNvPr id="487" name="テキスト ボックス 486">
          <a:extLst>
            <a:ext uri="{FF2B5EF4-FFF2-40B4-BE49-F238E27FC236}">
              <a16:creationId xmlns:a16="http://schemas.microsoft.com/office/drawing/2014/main" xmlns="" id="{00000000-0008-0000-0700-0000E7010000}"/>
            </a:ext>
          </a:extLst>
        </xdr:cNvPr>
        <xdr:cNvSpPr txBox="1"/>
      </xdr:nvSpPr>
      <xdr:spPr>
        <a:xfrm>
          <a:off x="7594111" y="1637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660</xdr:rowOff>
    </xdr:from>
    <xdr:to>
      <xdr:col>36</xdr:col>
      <xdr:colOff>165100</xdr:colOff>
      <xdr:row>97</xdr:row>
      <xdr:rowOff>102260</xdr:rowOff>
    </xdr:to>
    <xdr:sp macro="" textlink="">
      <xdr:nvSpPr>
        <xdr:cNvPr id="488" name="楕円 487">
          <a:extLst>
            <a:ext uri="{FF2B5EF4-FFF2-40B4-BE49-F238E27FC236}">
              <a16:creationId xmlns:a16="http://schemas.microsoft.com/office/drawing/2014/main" xmlns="" id="{00000000-0008-0000-0700-0000E8010000}"/>
            </a:ext>
          </a:extLst>
        </xdr:cNvPr>
        <xdr:cNvSpPr/>
      </xdr:nvSpPr>
      <xdr:spPr>
        <a:xfrm>
          <a:off x="6921500" y="1663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93387</xdr:rowOff>
    </xdr:from>
    <xdr:ext cx="534377" cy="259045"/>
    <xdr:sp macro="" textlink="">
      <xdr:nvSpPr>
        <xdr:cNvPr id="489" name="テキスト ボックス 488">
          <a:extLst>
            <a:ext uri="{FF2B5EF4-FFF2-40B4-BE49-F238E27FC236}">
              <a16:creationId xmlns:a16="http://schemas.microsoft.com/office/drawing/2014/main" xmlns="" id="{00000000-0008-0000-0700-0000E9010000}"/>
            </a:ext>
          </a:extLst>
        </xdr:cNvPr>
        <xdr:cNvSpPr txBox="1"/>
      </xdr:nvSpPr>
      <xdr:spPr>
        <a:xfrm>
          <a:off x="6705111" y="1672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xmlns=""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xmlns=""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xmlns=""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xmlns=""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xmlns=""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xmlns=""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xmlns=""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xmlns=""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xmlns="" id="{00000000-0008-0000-07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2" name="テキスト ボックス 501">
          <a:extLst>
            <a:ext uri="{FF2B5EF4-FFF2-40B4-BE49-F238E27FC236}">
              <a16:creationId xmlns:a16="http://schemas.microsoft.com/office/drawing/2014/main" xmlns="" id="{00000000-0008-0000-0700-0000F6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xmlns="" id="{00000000-0008-0000-07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a:extLst>
            <a:ext uri="{FF2B5EF4-FFF2-40B4-BE49-F238E27FC236}">
              <a16:creationId xmlns:a16="http://schemas.microsoft.com/office/drawing/2014/main" xmlns="" id="{00000000-0008-0000-0700-0000FC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a:extLst>
            <a:ext uri="{FF2B5EF4-FFF2-40B4-BE49-F238E27FC236}">
              <a16:creationId xmlns:a16="http://schemas.microsoft.com/office/drawing/2014/main" xmlns="" id="{00000000-0008-0000-0700-0000FE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xmlns="" id="{00000000-0008-0000-07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a:extLst>
            <a:ext uri="{FF2B5EF4-FFF2-40B4-BE49-F238E27FC236}">
              <a16:creationId xmlns:a16="http://schemas.microsoft.com/office/drawing/2014/main" xmlns="" id="{00000000-0008-0000-0700-000000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xmlns=""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xmlns=""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xmlns=""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139373</xdr:rowOff>
    </xdr:from>
    <xdr:to>
      <xdr:col>85</xdr:col>
      <xdr:colOff>126364</xdr:colOff>
      <xdr:row>38</xdr:row>
      <xdr:rowOff>35687</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flipV="1">
          <a:off x="16317595" y="5111423"/>
          <a:ext cx="1269" cy="1439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39514</xdr:rowOff>
    </xdr:from>
    <xdr:ext cx="469744" cy="259045"/>
    <xdr:sp macro="" textlink="">
      <xdr:nvSpPr>
        <xdr:cNvPr id="517" name="消防費最小値テキスト">
          <a:extLst>
            <a:ext uri="{FF2B5EF4-FFF2-40B4-BE49-F238E27FC236}">
              <a16:creationId xmlns:a16="http://schemas.microsoft.com/office/drawing/2014/main" xmlns="" id="{00000000-0008-0000-0700-000005020000}"/>
            </a:ext>
          </a:extLst>
        </xdr:cNvPr>
        <xdr:cNvSpPr txBox="1"/>
      </xdr:nvSpPr>
      <xdr:spPr>
        <a:xfrm>
          <a:off x="16370300" y="655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35687</xdr:rowOff>
    </xdr:from>
    <xdr:to>
      <xdr:col>86</xdr:col>
      <xdr:colOff>25400</xdr:colOff>
      <xdr:row>38</xdr:row>
      <xdr:rowOff>35687</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a:off x="16230600" y="655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86050</xdr:rowOff>
    </xdr:from>
    <xdr:ext cx="534377" cy="259045"/>
    <xdr:sp macro="" textlink="">
      <xdr:nvSpPr>
        <xdr:cNvPr id="519" name="消防費最大値テキスト">
          <a:extLst>
            <a:ext uri="{FF2B5EF4-FFF2-40B4-BE49-F238E27FC236}">
              <a16:creationId xmlns:a16="http://schemas.microsoft.com/office/drawing/2014/main" xmlns="" id="{00000000-0008-0000-0700-000007020000}"/>
            </a:ext>
          </a:extLst>
        </xdr:cNvPr>
        <xdr:cNvSpPr txBox="1"/>
      </xdr:nvSpPr>
      <xdr:spPr>
        <a:xfrm>
          <a:off x="16370300" y="488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139373</xdr:rowOff>
    </xdr:from>
    <xdr:to>
      <xdr:col>86</xdr:col>
      <xdr:colOff>25400</xdr:colOff>
      <xdr:row>29</xdr:row>
      <xdr:rowOff>139373</xdr:rowOff>
    </xdr:to>
    <xdr:cxnSp macro="">
      <xdr:nvCxnSpPr>
        <xdr:cNvPr id="520" name="直線コネクタ 519">
          <a:extLst>
            <a:ext uri="{FF2B5EF4-FFF2-40B4-BE49-F238E27FC236}">
              <a16:creationId xmlns:a16="http://schemas.microsoft.com/office/drawing/2014/main" xmlns="" id="{00000000-0008-0000-0700-000008020000}"/>
            </a:ext>
          </a:extLst>
        </xdr:cNvPr>
        <xdr:cNvCxnSpPr/>
      </xdr:nvCxnSpPr>
      <xdr:spPr>
        <a:xfrm>
          <a:off x="16230600" y="5111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4826</xdr:rowOff>
    </xdr:from>
    <xdr:to>
      <xdr:col>85</xdr:col>
      <xdr:colOff>127000</xdr:colOff>
      <xdr:row>36</xdr:row>
      <xdr:rowOff>73079</xdr:rowOff>
    </xdr:to>
    <xdr:cxnSp macro="">
      <xdr:nvCxnSpPr>
        <xdr:cNvPr id="521" name="直線コネクタ 520">
          <a:extLst>
            <a:ext uri="{FF2B5EF4-FFF2-40B4-BE49-F238E27FC236}">
              <a16:creationId xmlns:a16="http://schemas.microsoft.com/office/drawing/2014/main" xmlns="" id="{00000000-0008-0000-0700-000009020000}"/>
            </a:ext>
          </a:extLst>
        </xdr:cNvPr>
        <xdr:cNvCxnSpPr/>
      </xdr:nvCxnSpPr>
      <xdr:spPr>
        <a:xfrm>
          <a:off x="15481300" y="6177026"/>
          <a:ext cx="838200" cy="6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163702</xdr:rowOff>
    </xdr:from>
    <xdr:ext cx="534377" cy="259045"/>
    <xdr:sp macro="" textlink="">
      <xdr:nvSpPr>
        <xdr:cNvPr id="522" name="消防費平均値テキスト">
          <a:extLst>
            <a:ext uri="{FF2B5EF4-FFF2-40B4-BE49-F238E27FC236}">
              <a16:creationId xmlns:a16="http://schemas.microsoft.com/office/drawing/2014/main" xmlns="" id="{00000000-0008-0000-0700-00000A020000}"/>
            </a:ext>
          </a:extLst>
        </xdr:cNvPr>
        <xdr:cNvSpPr txBox="1"/>
      </xdr:nvSpPr>
      <xdr:spPr>
        <a:xfrm>
          <a:off x="16370300" y="58215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140825</xdr:rowOff>
    </xdr:from>
    <xdr:to>
      <xdr:col>85</xdr:col>
      <xdr:colOff>177800</xdr:colOff>
      <xdr:row>35</xdr:row>
      <xdr:rowOff>70975</xdr:rowOff>
    </xdr:to>
    <xdr:sp macro="" textlink="">
      <xdr:nvSpPr>
        <xdr:cNvPr id="523" name="フローチャート: 判断 522">
          <a:extLst>
            <a:ext uri="{FF2B5EF4-FFF2-40B4-BE49-F238E27FC236}">
              <a16:creationId xmlns:a16="http://schemas.microsoft.com/office/drawing/2014/main" xmlns="" id="{00000000-0008-0000-0700-00000B020000}"/>
            </a:ext>
          </a:extLst>
        </xdr:cNvPr>
        <xdr:cNvSpPr/>
      </xdr:nvSpPr>
      <xdr:spPr>
        <a:xfrm>
          <a:off x="16268700" y="597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4826</xdr:rowOff>
    </xdr:from>
    <xdr:to>
      <xdr:col>81</xdr:col>
      <xdr:colOff>50800</xdr:colOff>
      <xdr:row>36</xdr:row>
      <xdr:rowOff>26870</xdr:rowOff>
    </xdr:to>
    <xdr:cxnSp macro="">
      <xdr:nvCxnSpPr>
        <xdr:cNvPr id="524" name="直線コネクタ 523">
          <a:extLst>
            <a:ext uri="{FF2B5EF4-FFF2-40B4-BE49-F238E27FC236}">
              <a16:creationId xmlns:a16="http://schemas.microsoft.com/office/drawing/2014/main" xmlns="" id="{00000000-0008-0000-0700-00000C020000}"/>
            </a:ext>
          </a:extLst>
        </xdr:cNvPr>
        <xdr:cNvCxnSpPr/>
      </xdr:nvCxnSpPr>
      <xdr:spPr>
        <a:xfrm flipV="1">
          <a:off x="14592300" y="6177026"/>
          <a:ext cx="889000" cy="2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13625</xdr:rowOff>
    </xdr:from>
    <xdr:to>
      <xdr:col>81</xdr:col>
      <xdr:colOff>101600</xdr:colOff>
      <xdr:row>35</xdr:row>
      <xdr:rowOff>115225</xdr:rowOff>
    </xdr:to>
    <xdr:sp macro="" textlink="">
      <xdr:nvSpPr>
        <xdr:cNvPr id="525" name="フローチャート: 判断 524">
          <a:extLst>
            <a:ext uri="{FF2B5EF4-FFF2-40B4-BE49-F238E27FC236}">
              <a16:creationId xmlns:a16="http://schemas.microsoft.com/office/drawing/2014/main" xmlns="" id="{00000000-0008-0000-0700-00000D020000}"/>
            </a:ext>
          </a:extLst>
        </xdr:cNvPr>
        <xdr:cNvSpPr/>
      </xdr:nvSpPr>
      <xdr:spPr>
        <a:xfrm>
          <a:off x="15430500" y="601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131752</xdr:rowOff>
    </xdr:from>
    <xdr:ext cx="534377" cy="259045"/>
    <xdr:sp macro="" textlink="">
      <xdr:nvSpPr>
        <xdr:cNvPr id="526" name="テキスト ボックス 525">
          <a:extLst>
            <a:ext uri="{FF2B5EF4-FFF2-40B4-BE49-F238E27FC236}">
              <a16:creationId xmlns:a16="http://schemas.microsoft.com/office/drawing/2014/main" xmlns="" id="{00000000-0008-0000-0700-00000E020000}"/>
            </a:ext>
          </a:extLst>
        </xdr:cNvPr>
        <xdr:cNvSpPr txBox="1"/>
      </xdr:nvSpPr>
      <xdr:spPr>
        <a:xfrm>
          <a:off x="15214111" y="578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26870</xdr:rowOff>
    </xdr:from>
    <xdr:to>
      <xdr:col>76</xdr:col>
      <xdr:colOff>114300</xdr:colOff>
      <xdr:row>36</xdr:row>
      <xdr:rowOff>112758</xdr:rowOff>
    </xdr:to>
    <xdr:cxnSp macro="">
      <xdr:nvCxnSpPr>
        <xdr:cNvPr id="527" name="直線コネクタ 526">
          <a:extLst>
            <a:ext uri="{FF2B5EF4-FFF2-40B4-BE49-F238E27FC236}">
              <a16:creationId xmlns:a16="http://schemas.microsoft.com/office/drawing/2014/main" xmlns="" id="{00000000-0008-0000-0700-00000F020000}"/>
            </a:ext>
          </a:extLst>
        </xdr:cNvPr>
        <xdr:cNvCxnSpPr/>
      </xdr:nvCxnSpPr>
      <xdr:spPr>
        <a:xfrm flipV="1">
          <a:off x="13703300" y="6199070"/>
          <a:ext cx="889000" cy="8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166787</xdr:rowOff>
    </xdr:from>
    <xdr:to>
      <xdr:col>76</xdr:col>
      <xdr:colOff>165100</xdr:colOff>
      <xdr:row>35</xdr:row>
      <xdr:rowOff>96937</xdr:rowOff>
    </xdr:to>
    <xdr:sp macro="" textlink="">
      <xdr:nvSpPr>
        <xdr:cNvPr id="528" name="フローチャート: 判断 527">
          <a:extLst>
            <a:ext uri="{FF2B5EF4-FFF2-40B4-BE49-F238E27FC236}">
              <a16:creationId xmlns:a16="http://schemas.microsoft.com/office/drawing/2014/main" xmlns="" id="{00000000-0008-0000-0700-000010020000}"/>
            </a:ext>
          </a:extLst>
        </xdr:cNvPr>
        <xdr:cNvSpPr/>
      </xdr:nvSpPr>
      <xdr:spPr>
        <a:xfrm>
          <a:off x="14541500" y="5996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113464</xdr:rowOff>
    </xdr:from>
    <xdr:ext cx="534377" cy="259045"/>
    <xdr:sp macro="" textlink="">
      <xdr:nvSpPr>
        <xdr:cNvPr id="529" name="テキスト ボックス 528">
          <a:extLst>
            <a:ext uri="{FF2B5EF4-FFF2-40B4-BE49-F238E27FC236}">
              <a16:creationId xmlns:a16="http://schemas.microsoft.com/office/drawing/2014/main" xmlns="" id="{00000000-0008-0000-0700-000011020000}"/>
            </a:ext>
          </a:extLst>
        </xdr:cNvPr>
        <xdr:cNvSpPr txBox="1"/>
      </xdr:nvSpPr>
      <xdr:spPr>
        <a:xfrm>
          <a:off x="14325111" y="577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170724</xdr:rowOff>
    </xdr:from>
    <xdr:to>
      <xdr:col>71</xdr:col>
      <xdr:colOff>177800</xdr:colOff>
      <xdr:row>36</xdr:row>
      <xdr:rowOff>112758</xdr:rowOff>
    </xdr:to>
    <xdr:cxnSp macro="">
      <xdr:nvCxnSpPr>
        <xdr:cNvPr id="530" name="直線コネクタ 529">
          <a:extLst>
            <a:ext uri="{FF2B5EF4-FFF2-40B4-BE49-F238E27FC236}">
              <a16:creationId xmlns:a16="http://schemas.microsoft.com/office/drawing/2014/main" xmlns="" id="{00000000-0008-0000-0700-000012020000}"/>
            </a:ext>
          </a:extLst>
        </xdr:cNvPr>
        <xdr:cNvCxnSpPr/>
      </xdr:nvCxnSpPr>
      <xdr:spPr>
        <a:xfrm>
          <a:off x="12814300" y="6171474"/>
          <a:ext cx="889000" cy="11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136906</xdr:rowOff>
    </xdr:from>
    <xdr:to>
      <xdr:col>72</xdr:col>
      <xdr:colOff>38100</xdr:colOff>
      <xdr:row>34</xdr:row>
      <xdr:rowOff>67056</xdr:rowOff>
    </xdr:to>
    <xdr:sp macro="" textlink="">
      <xdr:nvSpPr>
        <xdr:cNvPr id="531" name="フローチャート: 判断 530">
          <a:extLst>
            <a:ext uri="{FF2B5EF4-FFF2-40B4-BE49-F238E27FC236}">
              <a16:creationId xmlns:a16="http://schemas.microsoft.com/office/drawing/2014/main" xmlns="" id="{00000000-0008-0000-0700-000013020000}"/>
            </a:ext>
          </a:extLst>
        </xdr:cNvPr>
        <xdr:cNvSpPr/>
      </xdr:nvSpPr>
      <xdr:spPr>
        <a:xfrm>
          <a:off x="13652500" y="57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83583</xdr:rowOff>
    </xdr:from>
    <xdr:ext cx="534377" cy="259045"/>
    <xdr:sp macro="" textlink="">
      <xdr:nvSpPr>
        <xdr:cNvPr id="532" name="テキスト ボックス 531">
          <a:extLst>
            <a:ext uri="{FF2B5EF4-FFF2-40B4-BE49-F238E27FC236}">
              <a16:creationId xmlns:a16="http://schemas.microsoft.com/office/drawing/2014/main" xmlns="" id="{00000000-0008-0000-0700-000014020000}"/>
            </a:ext>
          </a:extLst>
        </xdr:cNvPr>
        <xdr:cNvSpPr txBox="1"/>
      </xdr:nvSpPr>
      <xdr:spPr>
        <a:xfrm>
          <a:off x="13436111" y="556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15748</xdr:rowOff>
    </xdr:from>
    <xdr:to>
      <xdr:col>67</xdr:col>
      <xdr:colOff>101600</xdr:colOff>
      <xdr:row>34</xdr:row>
      <xdr:rowOff>117348</xdr:rowOff>
    </xdr:to>
    <xdr:sp macro="" textlink="">
      <xdr:nvSpPr>
        <xdr:cNvPr id="533" name="フローチャート: 判断 532">
          <a:extLst>
            <a:ext uri="{FF2B5EF4-FFF2-40B4-BE49-F238E27FC236}">
              <a16:creationId xmlns:a16="http://schemas.microsoft.com/office/drawing/2014/main" xmlns="" id="{00000000-0008-0000-0700-000015020000}"/>
            </a:ext>
          </a:extLst>
        </xdr:cNvPr>
        <xdr:cNvSpPr/>
      </xdr:nvSpPr>
      <xdr:spPr>
        <a:xfrm>
          <a:off x="12763500" y="5845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133875</xdr:rowOff>
    </xdr:from>
    <xdr:ext cx="534377"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2547111" y="562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xmlns=""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22279</xdr:rowOff>
    </xdr:from>
    <xdr:to>
      <xdr:col>85</xdr:col>
      <xdr:colOff>177800</xdr:colOff>
      <xdr:row>36</xdr:row>
      <xdr:rowOff>123879</xdr:rowOff>
    </xdr:to>
    <xdr:sp macro="" textlink="">
      <xdr:nvSpPr>
        <xdr:cNvPr id="540" name="楕円 539">
          <a:extLst>
            <a:ext uri="{FF2B5EF4-FFF2-40B4-BE49-F238E27FC236}">
              <a16:creationId xmlns:a16="http://schemas.microsoft.com/office/drawing/2014/main" xmlns="" id="{00000000-0008-0000-0700-00001C020000}"/>
            </a:ext>
          </a:extLst>
        </xdr:cNvPr>
        <xdr:cNvSpPr/>
      </xdr:nvSpPr>
      <xdr:spPr>
        <a:xfrm>
          <a:off x="16268700" y="619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706</xdr:rowOff>
    </xdr:from>
    <xdr:ext cx="534377" cy="259045"/>
    <xdr:sp macro="" textlink="">
      <xdr:nvSpPr>
        <xdr:cNvPr id="541" name="消防費該当値テキスト">
          <a:extLst>
            <a:ext uri="{FF2B5EF4-FFF2-40B4-BE49-F238E27FC236}">
              <a16:creationId xmlns:a16="http://schemas.microsoft.com/office/drawing/2014/main" xmlns="" id="{00000000-0008-0000-0700-00001D020000}"/>
            </a:ext>
          </a:extLst>
        </xdr:cNvPr>
        <xdr:cNvSpPr txBox="1"/>
      </xdr:nvSpPr>
      <xdr:spPr>
        <a:xfrm>
          <a:off x="16370300" y="617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125476</xdr:rowOff>
    </xdr:from>
    <xdr:to>
      <xdr:col>81</xdr:col>
      <xdr:colOff>101600</xdr:colOff>
      <xdr:row>36</xdr:row>
      <xdr:rowOff>55626</xdr:rowOff>
    </xdr:to>
    <xdr:sp macro="" textlink="">
      <xdr:nvSpPr>
        <xdr:cNvPr id="542" name="楕円 541">
          <a:extLst>
            <a:ext uri="{FF2B5EF4-FFF2-40B4-BE49-F238E27FC236}">
              <a16:creationId xmlns:a16="http://schemas.microsoft.com/office/drawing/2014/main" xmlns="" id="{00000000-0008-0000-0700-00001E020000}"/>
            </a:ext>
          </a:extLst>
        </xdr:cNvPr>
        <xdr:cNvSpPr/>
      </xdr:nvSpPr>
      <xdr:spPr>
        <a:xfrm>
          <a:off x="15430500" y="61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46753</xdr:rowOff>
    </xdr:from>
    <xdr:ext cx="534377"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5214111" y="621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147520</xdr:rowOff>
    </xdr:from>
    <xdr:to>
      <xdr:col>76</xdr:col>
      <xdr:colOff>165100</xdr:colOff>
      <xdr:row>36</xdr:row>
      <xdr:rowOff>77670</xdr:rowOff>
    </xdr:to>
    <xdr:sp macro="" textlink="">
      <xdr:nvSpPr>
        <xdr:cNvPr id="544" name="楕円 543">
          <a:extLst>
            <a:ext uri="{FF2B5EF4-FFF2-40B4-BE49-F238E27FC236}">
              <a16:creationId xmlns:a16="http://schemas.microsoft.com/office/drawing/2014/main" xmlns="" id="{00000000-0008-0000-0700-000020020000}"/>
            </a:ext>
          </a:extLst>
        </xdr:cNvPr>
        <xdr:cNvSpPr/>
      </xdr:nvSpPr>
      <xdr:spPr>
        <a:xfrm>
          <a:off x="14541500" y="614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68797</xdr:rowOff>
    </xdr:from>
    <xdr:ext cx="534377" cy="259045"/>
    <xdr:sp macro="" textlink="">
      <xdr:nvSpPr>
        <xdr:cNvPr id="545" name="テキスト ボックス 544">
          <a:extLst>
            <a:ext uri="{FF2B5EF4-FFF2-40B4-BE49-F238E27FC236}">
              <a16:creationId xmlns:a16="http://schemas.microsoft.com/office/drawing/2014/main" xmlns="" id="{00000000-0008-0000-0700-000021020000}"/>
            </a:ext>
          </a:extLst>
        </xdr:cNvPr>
        <xdr:cNvSpPr txBox="1"/>
      </xdr:nvSpPr>
      <xdr:spPr>
        <a:xfrm>
          <a:off x="14325111" y="624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61958</xdr:rowOff>
    </xdr:from>
    <xdr:to>
      <xdr:col>72</xdr:col>
      <xdr:colOff>38100</xdr:colOff>
      <xdr:row>36</xdr:row>
      <xdr:rowOff>163558</xdr:rowOff>
    </xdr:to>
    <xdr:sp macro="" textlink="">
      <xdr:nvSpPr>
        <xdr:cNvPr id="546" name="楕円 545">
          <a:extLst>
            <a:ext uri="{FF2B5EF4-FFF2-40B4-BE49-F238E27FC236}">
              <a16:creationId xmlns:a16="http://schemas.microsoft.com/office/drawing/2014/main" xmlns="" id="{00000000-0008-0000-0700-000022020000}"/>
            </a:ext>
          </a:extLst>
        </xdr:cNvPr>
        <xdr:cNvSpPr/>
      </xdr:nvSpPr>
      <xdr:spPr>
        <a:xfrm>
          <a:off x="13652500" y="623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154685</xdr:rowOff>
    </xdr:from>
    <xdr:ext cx="534377" cy="259045"/>
    <xdr:sp macro="" textlink="">
      <xdr:nvSpPr>
        <xdr:cNvPr id="547" name="テキスト ボックス 546">
          <a:extLst>
            <a:ext uri="{FF2B5EF4-FFF2-40B4-BE49-F238E27FC236}">
              <a16:creationId xmlns:a16="http://schemas.microsoft.com/office/drawing/2014/main" xmlns="" id="{00000000-0008-0000-0700-000023020000}"/>
            </a:ext>
          </a:extLst>
        </xdr:cNvPr>
        <xdr:cNvSpPr txBox="1"/>
      </xdr:nvSpPr>
      <xdr:spPr>
        <a:xfrm>
          <a:off x="13436111" y="632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119924</xdr:rowOff>
    </xdr:from>
    <xdr:to>
      <xdr:col>67</xdr:col>
      <xdr:colOff>101600</xdr:colOff>
      <xdr:row>36</xdr:row>
      <xdr:rowOff>50074</xdr:rowOff>
    </xdr:to>
    <xdr:sp macro="" textlink="">
      <xdr:nvSpPr>
        <xdr:cNvPr id="548" name="楕円 547">
          <a:extLst>
            <a:ext uri="{FF2B5EF4-FFF2-40B4-BE49-F238E27FC236}">
              <a16:creationId xmlns:a16="http://schemas.microsoft.com/office/drawing/2014/main" xmlns="" id="{00000000-0008-0000-0700-000024020000}"/>
            </a:ext>
          </a:extLst>
        </xdr:cNvPr>
        <xdr:cNvSpPr/>
      </xdr:nvSpPr>
      <xdr:spPr>
        <a:xfrm>
          <a:off x="12763500" y="612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41201</xdr:rowOff>
    </xdr:from>
    <xdr:ext cx="534377" cy="259045"/>
    <xdr:sp macro="" textlink="">
      <xdr:nvSpPr>
        <xdr:cNvPr id="549" name="テキスト ボックス 548">
          <a:extLst>
            <a:ext uri="{FF2B5EF4-FFF2-40B4-BE49-F238E27FC236}">
              <a16:creationId xmlns:a16="http://schemas.microsoft.com/office/drawing/2014/main" xmlns="" id="{00000000-0008-0000-0700-000025020000}"/>
            </a:ext>
          </a:extLst>
        </xdr:cNvPr>
        <xdr:cNvSpPr txBox="1"/>
      </xdr:nvSpPr>
      <xdr:spPr>
        <a:xfrm>
          <a:off x="12547111" y="621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xmlns=""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xmlns=""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xmlns=""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xmlns=""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xmlns=""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xmlns=""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xmlns=""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xmlns=""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xmlns=""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xmlns=""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xmlns=""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xmlns=""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xmlns=""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xmlns=""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xmlns=""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xmlns=""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xmlns=""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xmlns=""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xmlns=""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xmlns=""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xmlns=""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156502</xdr:rowOff>
    </xdr:from>
    <xdr:to>
      <xdr:col>85</xdr:col>
      <xdr:colOff>126364</xdr:colOff>
      <xdr:row>59</xdr:row>
      <xdr:rowOff>7474</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flipV="1">
          <a:off x="16317595" y="8900452"/>
          <a:ext cx="1269" cy="1222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11301</xdr:rowOff>
    </xdr:from>
    <xdr:ext cx="534377" cy="259045"/>
    <xdr:sp macro="" textlink="">
      <xdr:nvSpPr>
        <xdr:cNvPr id="575" name="教育費最小値テキスト">
          <a:extLst>
            <a:ext uri="{FF2B5EF4-FFF2-40B4-BE49-F238E27FC236}">
              <a16:creationId xmlns:a16="http://schemas.microsoft.com/office/drawing/2014/main" xmlns="" id="{00000000-0008-0000-0700-00003F020000}"/>
            </a:ext>
          </a:extLst>
        </xdr:cNvPr>
        <xdr:cNvSpPr txBox="1"/>
      </xdr:nvSpPr>
      <xdr:spPr>
        <a:xfrm>
          <a:off x="16370300" y="1012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7474</xdr:rowOff>
    </xdr:from>
    <xdr:to>
      <xdr:col>86</xdr:col>
      <xdr:colOff>25400</xdr:colOff>
      <xdr:row>59</xdr:row>
      <xdr:rowOff>7474</xdr:rowOff>
    </xdr:to>
    <xdr:cxnSp macro="">
      <xdr:nvCxnSpPr>
        <xdr:cNvPr id="576" name="直線コネクタ 575">
          <a:extLst>
            <a:ext uri="{FF2B5EF4-FFF2-40B4-BE49-F238E27FC236}">
              <a16:creationId xmlns:a16="http://schemas.microsoft.com/office/drawing/2014/main" xmlns="" id="{00000000-0008-0000-0700-000040020000}"/>
            </a:ext>
          </a:extLst>
        </xdr:cNvPr>
        <xdr:cNvCxnSpPr/>
      </xdr:nvCxnSpPr>
      <xdr:spPr>
        <a:xfrm>
          <a:off x="16230600" y="1012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103179</xdr:rowOff>
    </xdr:from>
    <xdr:ext cx="534377" cy="259045"/>
    <xdr:sp macro="" textlink="">
      <xdr:nvSpPr>
        <xdr:cNvPr id="577" name="教育費最大値テキスト">
          <a:extLst>
            <a:ext uri="{FF2B5EF4-FFF2-40B4-BE49-F238E27FC236}">
              <a16:creationId xmlns:a16="http://schemas.microsoft.com/office/drawing/2014/main" xmlns="" id="{00000000-0008-0000-0700-000041020000}"/>
            </a:ext>
          </a:extLst>
        </xdr:cNvPr>
        <xdr:cNvSpPr txBox="1"/>
      </xdr:nvSpPr>
      <xdr:spPr>
        <a:xfrm>
          <a:off x="16370300" y="867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86,118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156502</xdr:rowOff>
    </xdr:from>
    <xdr:to>
      <xdr:col>86</xdr:col>
      <xdr:colOff>25400</xdr:colOff>
      <xdr:row>51</xdr:row>
      <xdr:rowOff>156502</xdr:rowOff>
    </xdr:to>
    <xdr:cxnSp macro="">
      <xdr:nvCxnSpPr>
        <xdr:cNvPr id="578" name="直線コネクタ 577">
          <a:extLst>
            <a:ext uri="{FF2B5EF4-FFF2-40B4-BE49-F238E27FC236}">
              <a16:creationId xmlns:a16="http://schemas.microsoft.com/office/drawing/2014/main" xmlns="" id="{00000000-0008-0000-0700-000042020000}"/>
            </a:ext>
          </a:extLst>
        </xdr:cNvPr>
        <xdr:cNvCxnSpPr/>
      </xdr:nvCxnSpPr>
      <xdr:spPr>
        <a:xfrm>
          <a:off x="16230600" y="890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77578</xdr:rowOff>
    </xdr:from>
    <xdr:to>
      <xdr:col>85</xdr:col>
      <xdr:colOff>127000</xdr:colOff>
      <xdr:row>57</xdr:row>
      <xdr:rowOff>150006</xdr:rowOff>
    </xdr:to>
    <xdr:cxnSp macro="">
      <xdr:nvCxnSpPr>
        <xdr:cNvPr id="579" name="直線コネクタ 578">
          <a:extLst>
            <a:ext uri="{FF2B5EF4-FFF2-40B4-BE49-F238E27FC236}">
              <a16:creationId xmlns:a16="http://schemas.microsoft.com/office/drawing/2014/main" xmlns="" id="{00000000-0008-0000-0700-000043020000}"/>
            </a:ext>
          </a:extLst>
        </xdr:cNvPr>
        <xdr:cNvCxnSpPr/>
      </xdr:nvCxnSpPr>
      <xdr:spPr>
        <a:xfrm flipV="1">
          <a:off x="15481300" y="9850228"/>
          <a:ext cx="838200" cy="7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26661</xdr:rowOff>
    </xdr:from>
    <xdr:ext cx="534377" cy="259045"/>
    <xdr:sp macro="" textlink="">
      <xdr:nvSpPr>
        <xdr:cNvPr id="580" name="教育費平均値テキスト">
          <a:extLst>
            <a:ext uri="{FF2B5EF4-FFF2-40B4-BE49-F238E27FC236}">
              <a16:creationId xmlns:a16="http://schemas.microsoft.com/office/drawing/2014/main" xmlns="" id="{00000000-0008-0000-0700-000044020000}"/>
            </a:ext>
          </a:extLst>
        </xdr:cNvPr>
        <xdr:cNvSpPr txBox="1"/>
      </xdr:nvSpPr>
      <xdr:spPr>
        <a:xfrm>
          <a:off x="16370300" y="9627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3784</xdr:rowOff>
    </xdr:from>
    <xdr:to>
      <xdr:col>85</xdr:col>
      <xdr:colOff>177800</xdr:colOff>
      <xdr:row>57</xdr:row>
      <xdr:rowOff>105384</xdr:rowOff>
    </xdr:to>
    <xdr:sp macro="" textlink="">
      <xdr:nvSpPr>
        <xdr:cNvPr id="581" name="フローチャート: 判断 580">
          <a:extLst>
            <a:ext uri="{FF2B5EF4-FFF2-40B4-BE49-F238E27FC236}">
              <a16:creationId xmlns:a16="http://schemas.microsoft.com/office/drawing/2014/main" xmlns="" id="{00000000-0008-0000-0700-000045020000}"/>
            </a:ext>
          </a:extLst>
        </xdr:cNvPr>
        <xdr:cNvSpPr/>
      </xdr:nvSpPr>
      <xdr:spPr>
        <a:xfrm>
          <a:off x="16268700" y="97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150006</xdr:rowOff>
    </xdr:from>
    <xdr:to>
      <xdr:col>81</xdr:col>
      <xdr:colOff>50800</xdr:colOff>
      <xdr:row>57</xdr:row>
      <xdr:rowOff>160503</xdr:rowOff>
    </xdr:to>
    <xdr:cxnSp macro="">
      <xdr:nvCxnSpPr>
        <xdr:cNvPr id="582" name="直線コネクタ 581">
          <a:extLst>
            <a:ext uri="{FF2B5EF4-FFF2-40B4-BE49-F238E27FC236}">
              <a16:creationId xmlns:a16="http://schemas.microsoft.com/office/drawing/2014/main" xmlns="" id="{00000000-0008-0000-0700-000046020000}"/>
            </a:ext>
          </a:extLst>
        </xdr:cNvPr>
        <xdr:cNvCxnSpPr/>
      </xdr:nvCxnSpPr>
      <xdr:spPr>
        <a:xfrm flipV="1">
          <a:off x="14592300" y="9922656"/>
          <a:ext cx="889000" cy="1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148489</xdr:rowOff>
    </xdr:from>
    <xdr:to>
      <xdr:col>81</xdr:col>
      <xdr:colOff>101600</xdr:colOff>
      <xdr:row>57</xdr:row>
      <xdr:rowOff>78639</xdr:rowOff>
    </xdr:to>
    <xdr:sp macro="" textlink="">
      <xdr:nvSpPr>
        <xdr:cNvPr id="583" name="フローチャート: 判断 582">
          <a:extLst>
            <a:ext uri="{FF2B5EF4-FFF2-40B4-BE49-F238E27FC236}">
              <a16:creationId xmlns:a16="http://schemas.microsoft.com/office/drawing/2014/main" xmlns="" id="{00000000-0008-0000-0700-000047020000}"/>
            </a:ext>
          </a:extLst>
        </xdr:cNvPr>
        <xdr:cNvSpPr/>
      </xdr:nvSpPr>
      <xdr:spPr>
        <a:xfrm>
          <a:off x="15430500" y="974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95166</xdr:rowOff>
    </xdr:from>
    <xdr:ext cx="534377" cy="259045"/>
    <xdr:sp macro="" textlink="">
      <xdr:nvSpPr>
        <xdr:cNvPr id="584" name="テキスト ボックス 583">
          <a:extLst>
            <a:ext uri="{FF2B5EF4-FFF2-40B4-BE49-F238E27FC236}">
              <a16:creationId xmlns:a16="http://schemas.microsoft.com/office/drawing/2014/main" xmlns="" id="{00000000-0008-0000-0700-000048020000}"/>
            </a:ext>
          </a:extLst>
        </xdr:cNvPr>
        <xdr:cNvSpPr txBox="1"/>
      </xdr:nvSpPr>
      <xdr:spPr>
        <a:xfrm>
          <a:off x="15214111" y="952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160503</xdr:rowOff>
    </xdr:from>
    <xdr:to>
      <xdr:col>76</xdr:col>
      <xdr:colOff>114300</xdr:colOff>
      <xdr:row>58</xdr:row>
      <xdr:rowOff>42640</xdr:rowOff>
    </xdr:to>
    <xdr:cxnSp macro="">
      <xdr:nvCxnSpPr>
        <xdr:cNvPr id="585" name="直線コネクタ 584">
          <a:extLst>
            <a:ext uri="{FF2B5EF4-FFF2-40B4-BE49-F238E27FC236}">
              <a16:creationId xmlns:a16="http://schemas.microsoft.com/office/drawing/2014/main" xmlns="" id="{00000000-0008-0000-0700-000049020000}"/>
            </a:ext>
          </a:extLst>
        </xdr:cNvPr>
        <xdr:cNvCxnSpPr/>
      </xdr:nvCxnSpPr>
      <xdr:spPr>
        <a:xfrm flipV="1">
          <a:off x="13703300" y="9933153"/>
          <a:ext cx="889000" cy="53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160280</xdr:rowOff>
    </xdr:from>
    <xdr:to>
      <xdr:col>76</xdr:col>
      <xdr:colOff>165100</xdr:colOff>
      <xdr:row>57</xdr:row>
      <xdr:rowOff>90430</xdr:rowOff>
    </xdr:to>
    <xdr:sp macro="" textlink="">
      <xdr:nvSpPr>
        <xdr:cNvPr id="586" name="フローチャート: 判断 585">
          <a:extLst>
            <a:ext uri="{FF2B5EF4-FFF2-40B4-BE49-F238E27FC236}">
              <a16:creationId xmlns:a16="http://schemas.microsoft.com/office/drawing/2014/main" xmlns="" id="{00000000-0008-0000-0700-00004A020000}"/>
            </a:ext>
          </a:extLst>
        </xdr:cNvPr>
        <xdr:cNvSpPr/>
      </xdr:nvSpPr>
      <xdr:spPr>
        <a:xfrm>
          <a:off x="14541500" y="9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106957</xdr:rowOff>
    </xdr:from>
    <xdr:ext cx="534377" cy="259045"/>
    <xdr:sp macro="" textlink="">
      <xdr:nvSpPr>
        <xdr:cNvPr id="587" name="テキスト ボックス 586">
          <a:extLst>
            <a:ext uri="{FF2B5EF4-FFF2-40B4-BE49-F238E27FC236}">
              <a16:creationId xmlns:a16="http://schemas.microsoft.com/office/drawing/2014/main" xmlns="" id="{00000000-0008-0000-0700-00004B020000}"/>
            </a:ext>
          </a:extLst>
        </xdr:cNvPr>
        <xdr:cNvSpPr txBox="1"/>
      </xdr:nvSpPr>
      <xdr:spPr>
        <a:xfrm>
          <a:off x="14325111" y="953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155911</xdr:rowOff>
    </xdr:from>
    <xdr:to>
      <xdr:col>71</xdr:col>
      <xdr:colOff>177800</xdr:colOff>
      <xdr:row>58</xdr:row>
      <xdr:rowOff>42640</xdr:rowOff>
    </xdr:to>
    <xdr:cxnSp macro="">
      <xdr:nvCxnSpPr>
        <xdr:cNvPr id="588" name="直線コネクタ 587">
          <a:extLst>
            <a:ext uri="{FF2B5EF4-FFF2-40B4-BE49-F238E27FC236}">
              <a16:creationId xmlns:a16="http://schemas.microsoft.com/office/drawing/2014/main" xmlns="" id="{00000000-0008-0000-0700-00004C020000}"/>
            </a:ext>
          </a:extLst>
        </xdr:cNvPr>
        <xdr:cNvCxnSpPr/>
      </xdr:nvCxnSpPr>
      <xdr:spPr>
        <a:xfrm>
          <a:off x="12814300" y="9928561"/>
          <a:ext cx="889000" cy="5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78518</xdr:rowOff>
    </xdr:from>
    <xdr:to>
      <xdr:col>72</xdr:col>
      <xdr:colOff>38100</xdr:colOff>
      <xdr:row>57</xdr:row>
      <xdr:rowOff>8668</xdr:rowOff>
    </xdr:to>
    <xdr:sp macro="" textlink="">
      <xdr:nvSpPr>
        <xdr:cNvPr id="589" name="フローチャート: 判断 588">
          <a:extLst>
            <a:ext uri="{FF2B5EF4-FFF2-40B4-BE49-F238E27FC236}">
              <a16:creationId xmlns:a16="http://schemas.microsoft.com/office/drawing/2014/main" xmlns="" id="{00000000-0008-0000-0700-00004D020000}"/>
            </a:ext>
          </a:extLst>
        </xdr:cNvPr>
        <xdr:cNvSpPr/>
      </xdr:nvSpPr>
      <xdr:spPr>
        <a:xfrm>
          <a:off x="13652500" y="96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25195</xdr:rowOff>
    </xdr:from>
    <xdr:ext cx="534377" cy="259045"/>
    <xdr:sp macro="" textlink="">
      <xdr:nvSpPr>
        <xdr:cNvPr id="590" name="テキスト ボックス 589">
          <a:extLst>
            <a:ext uri="{FF2B5EF4-FFF2-40B4-BE49-F238E27FC236}">
              <a16:creationId xmlns:a16="http://schemas.microsoft.com/office/drawing/2014/main" xmlns="" id="{00000000-0008-0000-0700-00004E020000}"/>
            </a:ext>
          </a:extLst>
        </xdr:cNvPr>
        <xdr:cNvSpPr txBox="1"/>
      </xdr:nvSpPr>
      <xdr:spPr>
        <a:xfrm>
          <a:off x="13436111" y="945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125095</xdr:rowOff>
    </xdr:from>
    <xdr:to>
      <xdr:col>67</xdr:col>
      <xdr:colOff>101600</xdr:colOff>
      <xdr:row>57</xdr:row>
      <xdr:rowOff>55245</xdr:rowOff>
    </xdr:to>
    <xdr:sp macro="" textlink="">
      <xdr:nvSpPr>
        <xdr:cNvPr id="591" name="フローチャート: 判断 590">
          <a:extLst>
            <a:ext uri="{FF2B5EF4-FFF2-40B4-BE49-F238E27FC236}">
              <a16:creationId xmlns:a16="http://schemas.microsoft.com/office/drawing/2014/main" xmlns="" id="{00000000-0008-0000-0700-00004F020000}"/>
            </a:ext>
          </a:extLst>
        </xdr:cNvPr>
        <xdr:cNvSpPr/>
      </xdr:nvSpPr>
      <xdr:spPr>
        <a:xfrm>
          <a:off x="1276350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71772</xdr:rowOff>
    </xdr:from>
    <xdr:ext cx="534377" cy="259045"/>
    <xdr:sp macro="" textlink="">
      <xdr:nvSpPr>
        <xdr:cNvPr id="592" name="テキスト ボックス 591">
          <a:extLst>
            <a:ext uri="{FF2B5EF4-FFF2-40B4-BE49-F238E27FC236}">
              <a16:creationId xmlns:a16="http://schemas.microsoft.com/office/drawing/2014/main" xmlns="" id="{00000000-0008-0000-0700-000050020000}"/>
            </a:ext>
          </a:extLst>
        </xdr:cNvPr>
        <xdr:cNvSpPr txBox="1"/>
      </xdr:nvSpPr>
      <xdr:spPr>
        <a:xfrm>
          <a:off x="12547111" y="950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xmlns=""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xmlns=""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xmlns=""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xmlns=""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26778</xdr:rowOff>
    </xdr:from>
    <xdr:to>
      <xdr:col>85</xdr:col>
      <xdr:colOff>177800</xdr:colOff>
      <xdr:row>57</xdr:row>
      <xdr:rowOff>128378</xdr:rowOff>
    </xdr:to>
    <xdr:sp macro="" textlink="">
      <xdr:nvSpPr>
        <xdr:cNvPr id="598" name="楕円 597">
          <a:extLst>
            <a:ext uri="{FF2B5EF4-FFF2-40B4-BE49-F238E27FC236}">
              <a16:creationId xmlns:a16="http://schemas.microsoft.com/office/drawing/2014/main" xmlns="" id="{00000000-0008-0000-0700-000056020000}"/>
            </a:ext>
          </a:extLst>
        </xdr:cNvPr>
        <xdr:cNvSpPr/>
      </xdr:nvSpPr>
      <xdr:spPr>
        <a:xfrm>
          <a:off x="16268700" y="979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5205</xdr:rowOff>
    </xdr:from>
    <xdr:ext cx="534377" cy="259045"/>
    <xdr:sp macro="" textlink="">
      <xdr:nvSpPr>
        <xdr:cNvPr id="599" name="教育費該当値テキスト">
          <a:extLst>
            <a:ext uri="{FF2B5EF4-FFF2-40B4-BE49-F238E27FC236}">
              <a16:creationId xmlns:a16="http://schemas.microsoft.com/office/drawing/2014/main" xmlns="" id="{00000000-0008-0000-0700-000057020000}"/>
            </a:ext>
          </a:extLst>
        </xdr:cNvPr>
        <xdr:cNvSpPr txBox="1"/>
      </xdr:nvSpPr>
      <xdr:spPr>
        <a:xfrm>
          <a:off x="16370300" y="977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99206</xdr:rowOff>
    </xdr:from>
    <xdr:to>
      <xdr:col>81</xdr:col>
      <xdr:colOff>101600</xdr:colOff>
      <xdr:row>58</xdr:row>
      <xdr:rowOff>29356</xdr:rowOff>
    </xdr:to>
    <xdr:sp macro="" textlink="">
      <xdr:nvSpPr>
        <xdr:cNvPr id="600" name="楕円 599">
          <a:extLst>
            <a:ext uri="{FF2B5EF4-FFF2-40B4-BE49-F238E27FC236}">
              <a16:creationId xmlns:a16="http://schemas.microsoft.com/office/drawing/2014/main" xmlns="" id="{00000000-0008-0000-0700-000058020000}"/>
            </a:ext>
          </a:extLst>
        </xdr:cNvPr>
        <xdr:cNvSpPr/>
      </xdr:nvSpPr>
      <xdr:spPr>
        <a:xfrm>
          <a:off x="15430500" y="987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20483</xdr:rowOff>
    </xdr:from>
    <xdr:ext cx="534377"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5214111" y="996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109703</xdr:rowOff>
    </xdr:from>
    <xdr:to>
      <xdr:col>76</xdr:col>
      <xdr:colOff>165100</xdr:colOff>
      <xdr:row>58</xdr:row>
      <xdr:rowOff>39853</xdr:rowOff>
    </xdr:to>
    <xdr:sp macro="" textlink="">
      <xdr:nvSpPr>
        <xdr:cNvPr id="602" name="楕円 601">
          <a:extLst>
            <a:ext uri="{FF2B5EF4-FFF2-40B4-BE49-F238E27FC236}">
              <a16:creationId xmlns:a16="http://schemas.microsoft.com/office/drawing/2014/main" xmlns="" id="{00000000-0008-0000-0700-00005A020000}"/>
            </a:ext>
          </a:extLst>
        </xdr:cNvPr>
        <xdr:cNvSpPr/>
      </xdr:nvSpPr>
      <xdr:spPr>
        <a:xfrm>
          <a:off x="14541500" y="988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30980</xdr:rowOff>
    </xdr:from>
    <xdr:ext cx="534377" cy="259045"/>
    <xdr:sp macro="" textlink="">
      <xdr:nvSpPr>
        <xdr:cNvPr id="603" name="テキスト ボックス 602">
          <a:extLst>
            <a:ext uri="{FF2B5EF4-FFF2-40B4-BE49-F238E27FC236}">
              <a16:creationId xmlns:a16="http://schemas.microsoft.com/office/drawing/2014/main" xmlns="" id="{00000000-0008-0000-0700-00005B020000}"/>
            </a:ext>
          </a:extLst>
        </xdr:cNvPr>
        <xdr:cNvSpPr txBox="1"/>
      </xdr:nvSpPr>
      <xdr:spPr>
        <a:xfrm>
          <a:off x="14325111" y="997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163290</xdr:rowOff>
    </xdr:from>
    <xdr:to>
      <xdr:col>72</xdr:col>
      <xdr:colOff>38100</xdr:colOff>
      <xdr:row>58</xdr:row>
      <xdr:rowOff>93440</xdr:rowOff>
    </xdr:to>
    <xdr:sp macro="" textlink="">
      <xdr:nvSpPr>
        <xdr:cNvPr id="604" name="楕円 603">
          <a:extLst>
            <a:ext uri="{FF2B5EF4-FFF2-40B4-BE49-F238E27FC236}">
              <a16:creationId xmlns:a16="http://schemas.microsoft.com/office/drawing/2014/main" xmlns="" id="{00000000-0008-0000-0700-00005C020000}"/>
            </a:ext>
          </a:extLst>
        </xdr:cNvPr>
        <xdr:cNvSpPr/>
      </xdr:nvSpPr>
      <xdr:spPr>
        <a:xfrm>
          <a:off x="13652500" y="99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84567</xdr:rowOff>
    </xdr:from>
    <xdr:ext cx="534377" cy="259045"/>
    <xdr:sp macro="" textlink="">
      <xdr:nvSpPr>
        <xdr:cNvPr id="605" name="テキスト ボックス 604">
          <a:extLst>
            <a:ext uri="{FF2B5EF4-FFF2-40B4-BE49-F238E27FC236}">
              <a16:creationId xmlns:a16="http://schemas.microsoft.com/office/drawing/2014/main" xmlns="" id="{00000000-0008-0000-0700-00005D020000}"/>
            </a:ext>
          </a:extLst>
        </xdr:cNvPr>
        <xdr:cNvSpPr txBox="1"/>
      </xdr:nvSpPr>
      <xdr:spPr>
        <a:xfrm>
          <a:off x="13436111" y="1002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105111</xdr:rowOff>
    </xdr:from>
    <xdr:to>
      <xdr:col>67</xdr:col>
      <xdr:colOff>101600</xdr:colOff>
      <xdr:row>58</xdr:row>
      <xdr:rowOff>35261</xdr:rowOff>
    </xdr:to>
    <xdr:sp macro="" textlink="">
      <xdr:nvSpPr>
        <xdr:cNvPr id="606" name="楕円 605">
          <a:extLst>
            <a:ext uri="{FF2B5EF4-FFF2-40B4-BE49-F238E27FC236}">
              <a16:creationId xmlns:a16="http://schemas.microsoft.com/office/drawing/2014/main" xmlns="" id="{00000000-0008-0000-0700-00005E020000}"/>
            </a:ext>
          </a:extLst>
        </xdr:cNvPr>
        <xdr:cNvSpPr/>
      </xdr:nvSpPr>
      <xdr:spPr>
        <a:xfrm>
          <a:off x="12763500" y="98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26388</xdr:rowOff>
    </xdr:from>
    <xdr:ext cx="534377" cy="259045"/>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2547111" y="997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xmlns=""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xmlns=""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xmlns=""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xmlns=""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xmlns=""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xmlns=""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xmlns=""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xmlns=""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xmlns=""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xmlns=""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xmlns=""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xmlns=""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xmlns=""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xmlns="" id="{00000000-0008-0000-07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xmlns="" id="{00000000-0008-0000-07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xmlns="" id="{00000000-0008-0000-07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xmlns=""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xmlns=""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xmlns=""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126578</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xmlns="" id="{00000000-0008-0000-0700-000075020000}"/>
            </a:ext>
          </a:extLst>
        </xdr:cNvPr>
        <xdr:cNvCxnSpPr/>
      </xdr:nvCxnSpPr>
      <xdr:spPr>
        <a:xfrm flipV="1">
          <a:off x="16317595" y="12128078"/>
          <a:ext cx="1269" cy="138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13184</xdr:rowOff>
    </xdr:from>
    <xdr:ext cx="249299" cy="259045"/>
    <xdr:sp macro="" textlink="">
      <xdr:nvSpPr>
        <xdr:cNvPr id="630" name="災害復旧費最小値テキスト">
          <a:extLst>
            <a:ext uri="{FF2B5EF4-FFF2-40B4-BE49-F238E27FC236}">
              <a16:creationId xmlns:a16="http://schemas.microsoft.com/office/drawing/2014/main" xmlns="" id="{00000000-0008-0000-0700-000076020000}"/>
            </a:ext>
          </a:extLst>
        </xdr:cNvPr>
        <xdr:cNvSpPr txBox="1"/>
      </xdr:nvSpPr>
      <xdr:spPr>
        <a:xfrm>
          <a:off x="16370300" y="1355773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73255</xdr:rowOff>
    </xdr:from>
    <xdr:ext cx="534377" cy="259045"/>
    <xdr:sp macro="" textlink="">
      <xdr:nvSpPr>
        <xdr:cNvPr id="632" name="災害復旧費最大値テキスト">
          <a:extLst>
            <a:ext uri="{FF2B5EF4-FFF2-40B4-BE49-F238E27FC236}">
              <a16:creationId xmlns:a16="http://schemas.microsoft.com/office/drawing/2014/main" xmlns="" id="{00000000-0008-0000-0700-000078020000}"/>
            </a:ext>
          </a:extLst>
        </xdr:cNvPr>
        <xdr:cNvSpPr txBox="1"/>
      </xdr:nvSpPr>
      <xdr:spPr>
        <a:xfrm>
          <a:off x="16370300" y="1190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126578</xdr:rowOff>
    </xdr:from>
    <xdr:to>
      <xdr:col>86</xdr:col>
      <xdr:colOff>25400</xdr:colOff>
      <xdr:row>70</xdr:row>
      <xdr:rowOff>126578</xdr:rowOff>
    </xdr:to>
    <xdr:cxnSp macro="">
      <xdr:nvCxnSpPr>
        <xdr:cNvPr id="633" name="直線コネクタ 632">
          <a:extLst>
            <a:ext uri="{FF2B5EF4-FFF2-40B4-BE49-F238E27FC236}">
              <a16:creationId xmlns:a16="http://schemas.microsoft.com/office/drawing/2014/main" xmlns="" id="{00000000-0008-0000-0700-000079020000}"/>
            </a:ext>
          </a:extLst>
        </xdr:cNvPr>
        <xdr:cNvCxnSpPr/>
      </xdr:nvCxnSpPr>
      <xdr:spPr>
        <a:xfrm>
          <a:off x="16230600" y="12128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95717</xdr:rowOff>
    </xdr:from>
    <xdr:to>
      <xdr:col>85</xdr:col>
      <xdr:colOff>127000</xdr:colOff>
      <xdr:row>78</xdr:row>
      <xdr:rowOff>127219</xdr:rowOff>
    </xdr:to>
    <xdr:cxnSp macro="">
      <xdr:nvCxnSpPr>
        <xdr:cNvPr id="634" name="直線コネクタ 633">
          <a:extLst>
            <a:ext uri="{FF2B5EF4-FFF2-40B4-BE49-F238E27FC236}">
              <a16:creationId xmlns:a16="http://schemas.microsoft.com/office/drawing/2014/main" xmlns="" id="{00000000-0008-0000-0700-00007A020000}"/>
            </a:ext>
          </a:extLst>
        </xdr:cNvPr>
        <xdr:cNvCxnSpPr/>
      </xdr:nvCxnSpPr>
      <xdr:spPr>
        <a:xfrm>
          <a:off x="15481300" y="13468817"/>
          <a:ext cx="838200" cy="3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57635</xdr:rowOff>
    </xdr:from>
    <xdr:ext cx="378565" cy="259045"/>
    <xdr:sp macro="" textlink="">
      <xdr:nvSpPr>
        <xdr:cNvPr id="635" name="災害復旧費平均値テキスト">
          <a:extLst>
            <a:ext uri="{FF2B5EF4-FFF2-40B4-BE49-F238E27FC236}">
              <a16:creationId xmlns:a16="http://schemas.microsoft.com/office/drawing/2014/main" xmlns="" id="{00000000-0008-0000-0700-00007B020000}"/>
            </a:ext>
          </a:extLst>
        </xdr:cNvPr>
        <xdr:cNvSpPr txBox="1"/>
      </xdr:nvSpPr>
      <xdr:spPr>
        <a:xfrm>
          <a:off x="16370300" y="134307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79208</xdr:rowOff>
    </xdr:from>
    <xdr:to>
      <xdr:col>85</xdr:col>
      <xdr:colOff>177800</xdr:colOff>
      <xdr:row>79</xdr:row>
      <xdr:rowOff>9358</xdr:rowOff>
    </xdr:to>
    <xdr:sp macro="" textlink="">
      <xdr:nvSpPr>
        <xdr:cNvPr id="636" name="フローチャート: 判断 635">
          <a:extLst>
            <a:ext uri="{FF2B5EF4-FFF2-40B4-BE49-F238E27FC236}">
              <a16:creationId xmlns:a16="http://schemas.microsoft.com/office/drawing/2014/main" xmlns="" id="{00000000-0008-0000-0700-00007C020000}"/>
            </a:ext>
          </a:extLst>
        </xdr:cNvPr>
        <xdr:cNvSpPr/>
      </xdr:nvSpPr>
      <xdr:spPr>
        <a:xfrm>
          <a:off x="16268700" y="1345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95717</xdr:rowOff>
    </xdr:from>
    <xdr:to>
      <xdr:col>81</xdr:col>
      <xdr:colOff>50800</xdr:colOff>
      <xdr:row>78</xdr:row>
      <xdr:rowOff>133024</xdr:rowOff>
    </xdr:to>
    <xdr:cxnSp macro="">
      <xdr:nvCxnSpPr>
        <xdr:cNvPr id="637" name="直線コネクタ 636">
          <a:extLst>
            <a:ext uri="{FF2B5EF4-FFF2-40B4-BE49-F238E27FC236}">
              <a16:creationId xmlns:a16="http://schemas.microsoft.com/office/drawing/2014/main" xmlns="" id="{00000000-0008-0000-0700-00007D020000}"/>
            </a:ext>
          </a:extLst>
        </xdr:cNvPr>
        <xdr:cNvCxnSpPr/>
      </xdr:nvCxnSpPr>
      <xdr:spPr>
        <a:xfrm flipV="1">
          <a:off x="14592300" y="13468817"/>
          <a:ext cx="889000" cy="3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9942</xdr:rowOff>
    </xdr:from>
    <xdr:to>
      <xdr:col>81</xdr:col>
      <xdr:colOff>101600</xdr:colOff>
      <xdr:row>78</xdr:row>
      <xdr:rowOff>111542</xdr:rowOff>
    </xdr:to>
    <xdr:sp macro="" textlink="">
      <xdr:nvSpPr>
        <xdr:cNvPr id="638" name="フローチャート: 判断 637">
          <a:extLst>
            <a:ext uri="{FF2B5EF4-FFF2-40B4-BE49-F238E27FC236}">
              <a16:creationId xmlns:a16="http://schemas.microsoft.com/office/drawing/2014/main" xmlns="" id="{00000000-0008-0000-0700-00007E020000}"/>
            </a:ext>
          </a:extLst>
        </xdr:cNvPr>
        <xdr:cNvSpPr/>
      </xdr:nvSpPr>
      <xdr:spPr>
        <a:xfrm>
          <a:off x="15430500" y="1338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128069</xdr:rowOff>
    </xdr:from>
    <xdr:ext cx="469744" cy="259045"/>
    <xdr:sp macro="" textlink="">
      <xdr:nvSpPr>
        <xdr:cNvPr id="639" name="テキスト ボックス 638">
          <a:extLst>
            <a:ext uri="{FF2B5EF4-FFF2-40B4-BE49-F238E27FC236}">
              <a16:creationId xmlns:a16="http://schemas.microsoft.com/office/drawing/2014/main" xmlns="" id="{00000000-0008-0000-0700-00007F020000}"/>
            </a:ext>
          </a:extLst>
        </xdr:cNvPr>
        <xdr:cNvSpPr txBox="1"/>
      </xdr:nvSpPr>
      <xdr:spPr>
        <a:xfrm>
          <a:off x="15246428" y="1315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109021</xdr:rowOff>
    </xdr:from>
    <xdr:to>
      <xdr:col>76</xdr:col>
      <xdr:colOff>114300</xdr:colOff>
      <xdr:row>78</xdr:row>
      <xdr:rowOff>133024</xdr:rowOff>
    </xdr:to>
    <xdr:cxnSp macro="">
      <xdr:nvCxnSpPr>
        <xdr:cNvPr id="640" name="直線コネクタ 639">
          <a:extLst>
            <a:ext uri="{FF2B5EF4-FFF2-40B4-BE49-F238E27FC236}">
              <a16:creationId xmlns:a16="http://schemas.microsoft.com/office/drawing/2014/main" xmlns="" id="{00000000-0008-0000-0700-000080020000}"/>
            </a:ext>
          </a:extLst>
        </xdr:cNvPr>
        <xdr:cNvCxnSpPr/>
      </xdr:nvCxnSpPr>
      <xdr:spPr>
        <a:xfrm>
          <a:off x="13703300" y="13482121"/>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128127</xdr:rowOff>
    </xdr:from>
    <xdr:to>
      <xdr:col>76</xdr:col>
      <xdr:colOff>165100</xdr:colOff>
      <xdr:row>78</xdr:row>
      <xdr:rowOff>58277</xdr:rowOff>
    </xdr:to>
    <xdr:sp macro="" textlink="">
      <xdr:nvSpPr>
        <xdr:cNvPr id="641" name="フローチャート: 判断 640">
          <a:extLst>
            <a:ext uri="{FF2B5EF4-FFF2-40B4-BE49-F238E27FC236}">
              <a16:creationId xmlns:a16="http://schemas.microsoft.com/office/drawing/2014/main" xmlns="" id="{00000000-0008-0000-0700-000081020000}"/>
            </a:ext>
          </a:extLst>
        </xdr:cNvPr>
        <xdr:cNvSpPr/>
      </xdr:nvSpPr>
      <xdr:spPr>
        <a:xfrm>
          <a:off x="14541500" y="1332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74804</xdr:rowOff>
    </xdr:from>
    <xdr:ext cx="469744" cy="259045"/>
    <xdr:sp macro="" textlink="">
      <xdr:nvSpPr>
        <xdr:cNvPr id="642" name="テキスト ボックス 641">
          <a:extLst>
            <a:ext uri="{FF2B5EF4-FFF2-40B4-BE49-F238E27FC236}">
              <a16:creationId xmlns:a16="http://schemas.microsoft.com/office/drawing/2014/main" xmlns="" id="{00000000-0008-0000-0700-000082020000}"/>
            </a:ext>
          </a:extLst>
        </xdr:cNvPr>
        <xdr:cNvSpPr txBox="1"/>
      </xdr:nvSpPr>
      <xdr:spPr>
        <a:xfrm>
          <a:off x="14357428" y="1310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158902</xdr:rowOff>
    </xdr:from>
    <xdr:to>
      <xdr:col>71</xdr:col>
      <xdr:colOff>177800</xdr:colOff>
      <xdr:row>78</xdr:row>
      <xdr:rowOff>109021</xdr:rowOff>
    </xdr:to>
    <xdr:cxnSp macro="">
      <xdr:nvCxnSpPr>
        <xdr:cNvPr id="643" name="直線コネクタ 642">
          <a:extLst>
            <a:ext uri="{FF2B5EF4-FFF2-40B4-BE49-F238E27FC236}">
              <a16:creationId xmlns:a16="http://schemas.microsoft.com/office/drawing/2014/main" xmlns="" id="{00000000-0008-0000-0700-000083020000}"/>
            </a:ext>
          </a:extLst>
        </xdr:cNvPr>
        <xdr:cNvCxnSpPr/>
      </xdr:nvCxnSpPr>
      <xdr:spPr>
        <a:xfrm>
          <a:off x="12814300" y="13360552"/>
          <a:ext cx="889000" cy="12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75412</xdr:rowOff>
    </xdr:from>
    <xdr:to>
      <xdr:col>72</xdr:col>
      <xdr:colOff>38100</xdr:colOff>
      <xdr:row>79</xdr:row>
      <xdr:rowOff>5562</xdr:rowOff>
    </xdr:to>
    <xdr:sp macro="" textlink="">
      <xdr:nvSpPr>
        <xdr:cNvPr id="644" name="フローチャート: 判断 643">
          <a:extLst>
            <a:ext uri="{FF2B5EF4-FFF2-40B4-BE49-F238E27FC236}">
              <a16:creationId xmlns:a16="http://schemas.microsoft.com/office/drawing/2014/main" xmlns="" id="{00000000-0008-0000-0700-000084020000}"/>
            </a:ext>
          </a:extLst>
        </xdr:cNvPr>
        <xdr:cNvSpPr/>
      </xdr:nvSpPr>
      <xdr:spPr>
        <a:xfrm>
          <a:off x="13652500" y="134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168139</xdr:rowOff>
    </xdr:from>
    <xdr:ext cx="378565" cy="259045"/>
    <xdr:sp macro="" textlink="">
      <xdr:nvSpPr>
        <xdr:cNvPr id="645" name="テキスト ボックス 644">
          <a:extLst>
            <a:ext uri="{FF2B5EF4-FFF2-40B4-BE49-F238E27FC236}">
              <a16:creationId xmlns:a16="http://schemas.microsoft.com/office/drawing/2014/main" xmlns="" id="{00000000-0008-0000-0700-000085020000}"/>
            </a:ext>
          </a:extLst>
        </xdr:cNvPr>
        <xdr:cNvSpPr txBox="1"/>
      </xdr:nvSpPr>
      <xdr:spPr>
        <a:xfrm>
          <a:off x="13514017" y="13541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3494</xdr:rowOff>
    </xdr:from>
    <xdr:to>
      <xdr:col>67</xdr:col>
      <xdr:colOff>101600</xdr:colOff>
      <xdr:row>78</xdr:row>
      <xdr:rowOff>105094</xdr:rowOff>
    </xdr:to>
    <xdr:sp macro="" textlink="">
      <xdr:nvSpPr>
        <xdr:cNvPr id="646" name="フローチャート: 判断 645">
          <a:extLst>
            <a:ext uri="{FF2B5EF4-FFF2-40B4-BE49-F238E27FC236}">
              <a16:creationId xmlns:a16="http://schemas.microsoft.com/office/drawing/2014/main" xmlns="" id="{00000000-0008-0000-0700-000086020000}"/>
            </a:ext>
          </a:extLst>
        </xdr:cNvPr>
        <xdr:cNvSpPr/>
      </xdr:nvSpPr>
      <xdr:spPr>
        <a:xfrm>
          <a:off x="12763500" y="13376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96221</xdr:rowOff>
    </xdr:from>
    <xdr:ext cx="469744" cy="259045"/>
    <xdr:sp macro="" textlink="">
      <xdr:nvSpPr>
        <xdr:cNvPr id="647" name="テキスト ボックス 646">
          <a:extLst>
            <a:ext uri="{FF2B5EF4-FFF2-40B4-BE49-F238E27FC236}">
              <a16:creationId xmlns:a16="http://schemas.microsoft.com/office/drawing/2014/main" xmlns="" id="{00000000-0008-0000-0700-000087020000}"/>
            </a:ext>
          </a:extLst>
        </xdr:cNvPr>
        <xdr:cNvSpPr txBox="1"/>
      </xdr:nvSpPr>
      <xdr:spPr>
        <a:xfrm>
          <a:off x="12579428" y="1346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xmlns=""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xmlns=""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xmlns=""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76419</xdr:rowOff>
    </xdr:from>
    <xdr:to>
      <xdr:col>85</xdr:col>
      <xdr:colOff>177800</xdr:colOff>
      <xdr:row>79</xdr:row>
      <xdr:rowOff>6569</xdr:rowOff>
    </xdr:to>
    <xdr:sp macro="" textlink="">
      <xdr:nvSpPr>
        <xdr:cNvPr id="653" name="楕円 652">
          <a:extLst>
            <a:ext uri="{FF2B5EF4-FFF2-40B4-BE49-F238E27FC236}">
              <a16:creationId xmlns:a16="http://schemas.microsoft.com/office/drawing/2014/main" xmlns="" id="{00000000-0008-0000-0700-00008D020000}"/>
            </a:ext>
          </a:extLst>
        </xdr:cNvPr>
        <xdr:cNvSpPr/>
      </xdr:nvSpPr>
      <xdr:spPr>
        <a:xfrm>
          <a:off x="16268700" y="1344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35796</xdr:rowOff>
    </xdr:from>
    <xdr:ext cx="378565" cy="259045"/>
    <xdr:sp macro="" textlink="">
      <xdr:nvSpPr>
        <xdr:cNvPr id="654" name="災害復旧費該当値テキスト">
          <a:extLst>
            <a:ext uri="{FF2B5EF4-FFF2-40B4-BE49-F238E27FC236}">
              <a16:creationId xmlns:a16="http://schemas.microsoft.com/office/drawing/2014/main" xmlns="" id="{00000000-0008-0000-0700-00008E020000}"/>
            </a:ext>
          </a:extLst>
        </xdr:cNvPr>
        <xdr:cNvSpPr txBox="1"/>
      </xdr:nvSpPr>
      <xdr:spPr>
        <a:xfrm>
          <a:off x="16370300" y="1323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44917</xdr:rowOff>
    </xdr:from>
    <xdr:to>
      <xdr:col>81</xdr:col>
      <xdr:colOff>101600</xdr:colOff>
      <xdr:row>78</xdr:row>
      <xdr:rowOff>146517</xdr:rowOff>
    </xdr:to>
    <xdr:sp macro="" textlink="">
      <xdr:nvSpPr>
        <xdr:cNvPr id="655" name="楕円 654">
          <a:extLst>
            <a:ext uri="{FF2B5EF4-FFF2-40B4-BE49-F238E27FC236}">
              <a16:creationId xmlns:a16="http://schemas.microsoft.com/office/drawing/2014/main" xmlns="" id="{00000000-0008-0000-0700-00008F020000}"/>
            </a:ext>
          </a:extLst>
        </xdr:cNvPr>
        <xdr:cNvSpPr/>
      </xdr:nvSpPr>
      <xdr:spPr>
        <a:xfrm>
          <a:off x="15430500" y="1341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137644</xdr:rowOff>
    </xdr:from>
    <xdr:ext cx="378565" cy="259045"/>
    <xdr:sp macro="" textlink="">
      <xdr:nvSpPr>
        <xdr:cNvPr id="656" name="テキスト ボックス 655">
          <a:extLst>
            <a:ext uri="{FF2B5EF4-FFF2-40B4-BE49-F238E27FC236}">
              <a16:creationId xmlns:a16="http://schemas.microsoft.com/office/drawing/2014/main" xmlns="" id="{00000000-0008-0000-0700-000090020000}"/>
            </a:ext>
          </a:extLst>
        </xdr:cNvPr>
        <xdr:cNvSpPr txBox="1"/>
      </xdr:nvSpPr>
      <xdr:spPr>
        <a:xfrm>
          <a:off x="15292017" y="13510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82224</xdr:rowOff>
    </xdr:from>
    <xdr:to>
      <xdr:col>76</xdr:col>
      <xdr:colOff>165100</xdr:colOff>
      <xdr:row>79</xdr:row>
      <xdr:rowOff>12374</xdr:rowOff>
    </xdr:to>
    <xdr:sp macro="" textlink="">
      <xdr:nvSpPr>
        <xdr:cNvPr id="657" name="楕円 656">
          <a:extLst>
            <a:ext uri="{FF2B5EF4-FFF2-40B4-BE49-F238E27FC236}">
              <a16:creationId xmlns:a16="http://schemas.microsoft.com/office/drawing/2014/main" xmlns="" id="{00000000-0008-0000-0700-000091020000}"/>
            </a:ext>
          </a:extLst>
        </xdr:cNvPr>
        <xdr:cNvSpPr/>
      </xdr:nvSpPr>
      <xdr:spPr>
        <a:xfrm>
          <a:off x="14541500" y="1345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3501</xdr:rowOff>
    </xdr:from>
    <xdr:ext cx="378565"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4403017" y="13548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58221</xdr:rowOff>
    </xdr:from>
    <xdr:to>
      <xdr:col>72</xdr:col>
      <xdr:colOff>38100</xdr:colOff>
      <xdr:row>78</xdr:row>
      <xdr:rowOff>159821</xdr:rowOff>
    </xdr:to>
    <xdr:sp macro="" textlink="">
      <xdr:nvSpPr>
        <xdr:cNvPr id="659" name="楕円 658">
          <a:extLst>
            <a:ext uri="{FF2B5EF4-FFF2-40B4-BE49-F238E27FC236}">
              <a16:creationId xmlns:a16="http://schemas.microsoft.com/office/drawing/2014/main" xmlns="" id="{00000000-0008-0000-0700-000093020000}"/>
            </a:ext>
          </a:extLst>
        </xdr:cNvPr>
        <xdr:cNvSpPr/>
      </xdr:nvSpPr>
      <xdr:spPr>
        <a:xfrm>
          <a:off x="13652500" y="1343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4898</xdr:rowOff>
    </xdr:from>
    <xdr:ext cx="378565"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3514017" y="13206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108102</xdr:rowOff>
    </xdr:from>
    <xdr:to>
      <xdr:col>67</xdr:col>
      <xdr:colOff>101600</xdr:colOff>
      <xdr:row>78</xdr:row>
      <xdr:rowOff>38252</xdr:rowOff>
    </xdr:to>
    <xdr:sp macro="" textlink="">
      <xdr:nvSpPr>
        <xdr:cNvPr id="661" name="楕円 660">
          <a:extLst>
            <a:ext uri="{FF2B5EF4-FFF2-40B4-BE49-F238E27FC236}">
              <a16:creationId xmlns:a16="http://schemas.microsoft.com/office/drawing/2014/main" xmlns="" id="{00000000-0008-0000-0700-000095020000}"/>
            </a:ext>
          </a:extLst>
        </xdr:cNvPr>
        <xdr:cNvSpPr/>
      </xdr:nvSpPr>
      <xdr:spPr>
        <a:xfrm>
          <a:off x="12763500" y="1330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54779</xdr:rowOff>
    </xdr:from>
    <xdr:ext cx="469744" cy="259045"/>
    <xdr:sp macro="" textlink="">
      <xdr:nvSpPr>
        <xdr:cNvPr id="662" name="テキスト ボックス 661">
          <a:extLst>
            <a:ext uri="{FF2B5EF4-FFF2-40B4-BE49-F238E27FC236}">
              <a16:creationId xmlns:a16="http://schemas.microsoft.com/office/drawing/2014/main" xmlns="" id="{00000000-0008-0000-0700-000096020000}"/>
            </a:ext>
          </a:extLst>
        </xdr:cNvPr>
        <xdr:cNvSpPr txBox="1"/>
      </xdr:nvSpPr>
      <xdr:spPr>
        <a:xfrm>
          <a:off x="12579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xmlns=""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xmlns=""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xmlns=""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xmlns=""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xmlns=""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xmlns=""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xmlns=""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xmlns=""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xmlns=""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xmlns=""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3" name="テキスト ボックス 672">
          <a:extLst>
            <a:ext uri="{FF2B5EF4-FFF2-40B4-BE49-F238E27FC236}">
              <a16:creationId xmlns:a16="http://schemas.microsoft.com/office/drawing/2014/main" xmlns="" id="{00000000-0008-0000-0700-0000A1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a:extLst>
            <a:ext uri="{FF2B5EF4-FFF2-40B4-BE49-F238E27FC236}">
              <a16:creationId xmlns:a16="http://schemas.microsoft.com/office/drawing/2014/main" xmlns="" id="{00000000-0008-0000-0700-0000A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5" name="テキスト ボックス 674">
          <a:extLst>
            <a:ext uri="{FF2B5EF4-FFF2-40B4-BE49-F238E27FC236}">
              <a16:creationId xmlns:a16="http://schemas.microsoft.com/office/drawing/2014/main" xmlns="" id="{00000000-0008-0000-0700-0000A3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a:extLst>
            <a:ext uri="{FF2B5EF4-FFF2-40B4-BE49-F238E27FC236}">
              <a16:creationId xmlns:a16="http://schemas.microsoft.com/office/drawing/2014/main" xmlns="" id="{00000000-0008-0000-0700-0000A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7" name="テキスト ボックス 676">
          <a:extLst>
            <a:ext uri="{FF2B5EF4-FFF2-40B4-BE49-F238E27FC236}">
              <a16:creationId xmlns:a16="http://schemas.microsoft.com/office/drawing/2014/main" xmlns="" id="{00000000-0008-0000-0700-0000A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a:extLst>
            <a:ext uri="{FF2B5EF4-FFF2-40B4-BE49-F238E27FC236}">
              <a16:creationId xmlns:a16="http://schemas.microsoft.com/office/drawing/2014/main" xmlns="" id="{00000000-0008-0000-0700-0000A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9" name="テキスト ボックス 678">
          <a:extLst>
            <a:ext uri="{FF2B5EF4-FFF2-40B4-BE49-F238E27FC236}">
              <a16:creationId xmlns:a16="http://schemas.microsoft.com/office/drawing/2014/main" xmlns="" id="{00000000-0008-0000-0700-0000A7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a:extLst>
            <a:ext uri="{FF2B5EF4-FFF2-40B4-BE49-F238E27FC236}">
              <a16:creationId xmlns:a16="http://schemas.microsoft.com/office/drawing/2014/main" xmlns="" id="{00000000-0008-0000-0700-0000A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1" name="テキスト ボックス 680">
          <a:extLst>
            <a:ext uri="{FF2B5EF4-FFF2-40B4-BE49-F238E27FC236}">
              <a16:creationId xmlns:a16="http://schemas.microsoft.com/office/drawing/2014/main" xmlns="" id="{00000000-0008-0000-0700-0000A9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xmlns=""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99009</xdr:rowOff>
    </xdr:from>
    <xdr:to>
      <xdr:col>85</xdr:col>
      <xdr:colOff>126364</xdr:colOff>
      <xdr:row>99</xdr:row>
      <xdr:rowOff>74115</xdr:rowOff>
    </xdr:to>
    <xdr:cxnSp macro="">
      <xdr:nvCxnSpPr>
        <xdr:cNvPr id="685" name="直線コネクタ 684">
          <a:extLst>
            <a:ext uri="{FF2B5EF4-FFF2-40B4-BE49-F238E27FC236}">
              <a16:creationId xmlns:a16="http://schemas.microsoft.com/office/drawing/2014/main" xmlns="" id="{00000000-0008-0000-0700-0000AD020000}"/>
            </a:ext>
          </a:extLst>
        </xdr:cNvPr>
        <xdr:cNvCxnSpPr/>
      </xdr:nvCxnSpPr>
      <xdr:spPr>
        <a:xfrm flipV="1">
          <a:off x="16317595" y="15700959"/>
          <a:ext cx="1269" cy="1346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77942</xdr:rowOff>
    </xdr:from>
    <xdr:ext cx="534377" cy="259045"/>
    <xdr:sp macro="" textlink="">
      <xdr:nvSpPr>
        <xdr:cNvPr id="686" name="公債費最小値テキスト">
          <a:extLst>
            <a:ext uri="{FF2B5EF4-FFF2-40B4-BE49-F238E27FC236}">
              <a16:creationId xmlns:a16="http://schemas.microsoft.com/office/drawing/2014/main" xmlns="" id="{00000000-0008-0000-0700-0000AE020000}"/>
            </a:ext>
          </a:extLst>
        </xdr:cNvPr>
        <xdr:cNvSpPr txBox="1"/>
      </xdr:nvSpPr>
      <xdr:spPr>
        <a:xfrm>
          <a:off x="16370300" y="1705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74115</xdr:rowOff>
    </xdr:from>
    <xdr:to>
      <xdr:col>86</xdr:col>
      <xdr:colOff>25400</xdr:colOff>
      <xdr:row>99</xdr:row>
      <xdr:rowOff>74115</xdr:rowOff>
    </xdr:to>
    <xdr:cxnSp macro="">
      <xdr:nvCxnSpPr>
        <xdr:cNvPr id="687" name="直線コネクタ 686">
          <a:extLst>
            <a:ext uri="{FF2B5EF4-FFF2-40B4-BE49-F238E27FC236}">
              <a16:creationId xmlns:a16="http://schemas.microsoft.com/office/drawing/2014/main" xmlns="" id="{00000000-0008-0000-0700-0000AF020000}"/>
            </a:ext>
          </a:extLst>
        </xdr:cNvPr>
        <xdr:cNvCxnSpPr/>
      </xdr:nvCxnSpPr>
      <xdr:spPr>
        <a:xfrm>
          <a:off x="16230600" y="17047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45686</xdr:rowOff>
    </xdr:from>
    <xdr:ext cx="534377" cy="259045"/>
    <xdr:sp macro="" textlink="">
      <xdr:nvSpPr>
        <xdr:cNvPr id="688" name="公債費最大値テキスト">
          <a:extLst>
            <a:ext uri="{FF2B5EF4-FFF2-40B4-BE49-F238E27FC236}">
              <a16:creationId xmlns:a16="http://schemas.microsoft.com/office/drawing/2014/main" xmlns="" id="{00000000-0008-0000-0700-0000B0020000}"/>
            </a:ext>
          </a:extLst>
        </xdr:cNvPr>
        <xdr:cNvSpPr txBox="1"/>
      </xdr:nvSpPr>
      <xdr:spPr>
        <a:xfrm>
          <a:off x="16370300" y="154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74,280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99009</xdr:rowOff>
    </xdr:from>
    <xdr:to>
      <xdr:col>86</xdr:col>
      <xdr:colOff>25400</xdr:colOff>
      <xdr:row>91</xdr:row>
      <xdr:rowOff>99009</xdr:rowOff>
    </xdr:to>
    <xdr:cxnSp macro="">
      <xdr:nvCxnSpPr>
        <xdr:cNvPr id="689" name="直線コネクタ 688">
          <a:extLst>
            <a:ext uri="{FF2B5EF4-FFF2-40B4-BE49-F238E27FC236}">
              <a16:creationId xmlns:a16="http://schemas.microsoft.com/office/drawing/2014/main" xmlns="" id="{00000000-0008-0000-0700-0000B1020000}"/>
            </a:ext>
          </a:extLst>
        </xdr:cNvPr>
        <xdr:cNvCxnSpPr/>
      </xdr:nvCxnSpPr>
      <xdr:spPr>
        <a:xfrm>
          <a:off x="16230600" y="1570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64719</xdr:rowOff>
    </xdr:from>
    <xdr:to>
      <xdr:col>85</xdr:col>
      <xdr:colOff>127000</xdr:colOff>
      <xdr:row>97</xdr:row>
      <xdr:rowOff>99558</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a:off x="15481300" y="16695369"/>
          <a:ext cx="838200" cy="3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79123</xdr:rowOff>
    </xdr:from>
    <xdr:ext cx="534377" cy="259045"/>
    <xdr:sp macro="" textlink="">
      <xdr:nvSpPr>
        <xdr:cNvPr id="691" name="公債費平均値テキスト">
          <a:extLst>
            <a:ext uri="{FF2B5EF4-FFF2-40B4-BE49-F238E27FC236}">
              <a16:creationId xmlns:a16="http://schemas.microsoft.com/office/drawing/2014/main" xmlns="" id="{00000000-0008-0000-0700-0000B3020000}"/>
            </a:ext>
          </a:extLst>
        </xdr:cNvPr>
        <xdr:cNvSpPr txBox="1"/>
      </xdr:nvSpPr>
      <xdr:spPr>
        <a:xfrm>
          <a:off x="16370300" y="16709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100696</xdr:rowOff>
    </xdr:from>
    <xdr:to>
      <xdr:col>85</xdr:col>
      <xdr:colOff>177800</xdr:colOff>
      <xdr:row>98</xdr:row>
      <xdr:rowOff>30846</xdr:rowOff>
    </xdr:to>
    <xdr:sp macro="" textlink="">
      <xdr:nvSpPr>
        <xdr:cNvPr id="692" name="フローチャート: 判断 691">
          <a:extLst>
            <a:ext uri="{FF2B5EF4-FFF2-40B4-BE49-F238E27FC236}">
              <a16:creationId xmlns:a16="http://schemas.microsoft.com/office/drawing/2014/main" xmlns="" id="{00000000-0008-0000-0700-0000B4020000}"/>
            </a:ext>
          </a:extLst>
        </xdr:cNvPr>
        <xdr:cNvSpPr/>
      </xdr:nvSpPr>
      <xdr:spPr>
        <a:xfrm>
          <a:off x="16268700" y="1673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64719</xdr:rowOff>
    </xdr:from>
    <xdr:to>
      <xdr:col>81</xdr:col>
      <xdr:colOff>50800</xdr:colOff>
      <xdr:row>97</xdr:row>
      <xdr:rowOff>77612</xdr:rowOff>
    </xdr:to>
    <xdr:cxnSp macro="">
      <xdr:nvCxnSpPr>
        <xdr:cNvPr id="693" name="直線コネクタ 692">
          <a:extLst>
            <a:ext uri="{FF2B5EF4-FFF2-40B4-BE49-F238E27FC236}">
              <a16:creationId xmlns:a16="http://schemas.microsoft.com/office/drawing/2014/main" xmlns="" id="{00000000-0008-0000-0700-0000B5020000}"/>
            </a:ext>
          </a:extLst>
        </xdr:cNvPr>
        <xdr:cNvCxnSpPr/>
      </xdr:nvCxnSpPr>
      <xdr:spPr>
        <a:xfrm flipV="1">
          <a:off x="14592300" y="16695369"/>
          <a:ext cx="889000" cy="1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100605</xdr:rowOff>
    </xdr:from>
    <xdr:to>
      <xdr:col>81</xdr:col>
      <xdr:colOff>101600</xdr:colOff>
      <xdr:row>98</xdr:row>
      <xdr:rowOff>30755</xdr:rowOff>
    </xdr:to>
    <xdr:sp macro="" textlink="">
      <xdr:nvSpPr>
        <xdr:cNvPr id="694" name="フローチャート: 判断 693">
          <a:extLst>
            <a:ext uri="{FF2B5EF4-FFF2-40B4-BE49-F238E27FC236}">
              <a16:creationId xmlns:a16="http://schemas.microsoft.com/office/drawing/2014/main" xmlns="" id="{00000000-0008-0000-0700-0000B6020000}"/>
            </a:ext>
          </a:extLst>
        </xdr:cNvPr>
        <xdr:cNvSpPr/>
      </xdr:nvSpPr>
      <xdr:spPr>
        <a:xfrm>
          <a:off x="15430500" y="1673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21882</xdr:rowOff>
    </xdr:from>
    <xdr:ext cx="534377"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5214111" y="1682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77612</xdr:rowOff>
    </xdr:from>
    <xdr:to>
      <xdr:col>76</xdr:col>
      <xdr:colOff>114300</xdr:colOff>
      <xdr:row>97</xdr:row>
      <xdr:rowOff>110599</xdr:rowOff>
    </xdr:to>
    <xdr:cxnSp macro="">
      <xdr:nvCxnSpPr>
        <xdr:cNvPr id="696" name="直線コネクタ 695">
          <a:extLst>
            <a:ext uri="{FF2B5EF4-FFF2-40B4-BE49-F238E27FC236}">
              <a16:creationId xmlns:a16="http://schemas.microsoft.com/office/drawing/2014/main" xmlns="" id="{00000000-0008-0000-0700-0000B8020000}"/>
            </a:ext>
          </a:extLst>
        </xdr:cNvPr>
        <xdr:cNvCxnSpPr/>
      </xdr:nvCxnSpPr>
      <xdr:spPr>
        <a:xfrm flipV="1">
          <a:off x="13703300" y="16708262"/>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101541</xdr:rowOff>
    </xdr:from>
    <xdr:to>
      <xdr:col>76</xdr:col>
      <xdr:colOff>165100</xdr:colOff>
      <xdr:row>98</xdr:row>
      <xdr:rowOff>31691</xdr:rowOff>
    </xdr:to>
    <xdr:sp macro="" textlink="">
      <xdr:nvSpPr>
        <xdr:cNvPr id="697" name="フローチャート: 判断 696">
          <a:extLst>
            <a:ext uri="{FF2B5EF4-FFF2-40B4-BE49-F238E27FC236}">
              <a16:creationId xmlns:a16="http://schemas.microsoft.com/office/drawing/2014/main" xmlns="" id="{00000000-0008-0000-0700-0000B9020000}"/>
            </a:ext>
          </a:extLst>
        </xdr:cNvPr>
        <xdr:cNvSpPr/>
      </xdr:nvSpPr>
      <xdr:spPr>
        <a:xfrm>
          <a:off x="14541500" y="1673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22818</xdr:rowOff>
    </xdr:from>
    <xdr:ext cx="534377" cy="259045"/>
    <xdr:sp macro="" textlink="">
      <xdr:nvSpPr>
        <xdr:cNvPr id="698" name="テキスト ボックス 697">
          <a:extLst>
            <a:ext uri="{FF2B5EF4-FFF2-40B4-BE49-F238E27FC236}">
              <a16:creationId xmlns:a16="http://schemas.microsoft.com/office/drawing/2014/main" xmlns="" id="{00000000-0008-0000-0700-0000BA020000}"/>
            </a:ext>
          </a:extLst>
        </xdr:cNvPr>
        <xdr:cNvSpPr txBox="1"/>
      </xdr:nvSpPr>
      <xdr:spPr>
        <a:xfrm>
          <a:off x="14325111" y="1682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107834</xdr:rowOff>
    </xdr:from>
    <xdr:to>
      <xdr:col>71</xdr:col>
      <xdr:colOff>177800</xdr:colOff>
      <xdr:row>97</xdr:row>
      <xdr:rowOff>110599</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a:off x="12814300" y="16738484"/>
          <a:ext cx="889000" cy="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169962</xdr:rowOff>
    </xdr:from>
    <xdr:to>
      <xdr:col>72</xdr:col>
      <xdr:colOff>38100</xdr:colOff>
      <xdr:row>97</xdr:row>
      <xdr:rowOff>100112</xdr:rowOff>
    </xdr:to>
    <xdr:sp macro="" textlink="">
      <xdr:nvSpPr>
        <xdr:cNvPr id="700" name="フローチャート: 判断 699">
          <a:extLst>
            <a:ext uri="{FF2B5EF4-FFF2-40B4-BE49-F238E27FC236}">
              <a16:creationId xmlns:a16="http://schemas.microsoft.com/office/drawing/2014/main" xmlns="" id="{00000000-0008-0000-0700-0000BC020000}"/>
            </a:ext>
          </a:extLst>
        </xdr:cNvPr>
        <xdr:cNvSpPr/>
      </xdr:nvSpPr>
      <xdr:spPr>
        <a:xfrm>
          <a:off x="13652500" y="1662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116639</xdr:rowOff>
    </xdr:from>
    <xdr:ext cx="534377" cy="259045"/>
    <xdr:sp macro="" textlink="">
      <xdr:nvSpPr>
        <xdr:cNvPr id="701" name="テキスト ボックス 700">
          <a:extLst>
            <a:ext uri="{FF2B5EF4-FFF2-40B4-BE49-F238E27FC236}">
              <a16:creationId xmlns:a16="http://schemas.microsoft.com/office/drawing/2014/main" xmlns="" id="{00000000-0008-0000-0700-0000BD020000}"/>
            </a:ext>
          </a:extLst>
        </xdr:cNvPr>
        <xdr:cNvSpPr txBox="1"/>
      </xdr:nvSpPr>
      <xdr:spPr>
        <a:xfrm>
          <a:off x="13436111" y="1640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151102</xdr:rowOff>
    </xdr:from>
    <xdr:to>
      <xdr:col>67</xdr:col>
      <xdr:colOff>101600</xdr:colOff>
      <xdr:row>97</xdr:row>
      <xdr:rowOff>81252</xdr:rowOff>
    </xdr:to>
    <xdr:sp macro="" textlink="">
      <xdr:nvSpPr>
        <xdr:cNvPr id="702" name="フローチャート: 判断 701">
          <a:extLst>
            <a:ext uri="{FF2B5EF4-FFF2-40B4-BE49-F238E27FC236}">
              <a16:creationId xmlns:a16="http://schemas.microsoft.com/office/drawing/2014/main" xmlns="" id="{00000000-0008-0000-0700-0000BE020000}"/>
            </a:ext>
          </a:extLst>
        </xdr:cNvPr>
        <xdr:cNvSpPr/>
      </xdr:nvSpPr>
      <xdr:spPr>
        <a:xfrm>
          <a:off x="12763500" y="166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97779</xdr:rowOff>
    </xdr:from>
    <xdr:ext cx="534377" cy="259045"/>
    <xdr:sp macro="" textlink="">
      <xdr:nvSpPr>
        <xdr:cNvPr id="703" name="テキスト ボックス 702">
          <a:extLst>
            <a:ext uri="{FF2B5EF4-FFF2-40B4-BE49-F238E27FC236}">
              <a16:creationId xmlns:a16="http://schemas.microsoft.com/office/drawing/2014/main" xmlns="" id="{00000000-0008-0000-0700-0000BF020000}"/>
            </a:ext>
          </a:extLst>
        </xdr:cNvPr>
        <xdr:cNvSpPr txBox="1"/>
      </xdr:nvSpPr>
      <xdr:spPr>
        <a:xfrm>
          <a:off x="12547111" y="1638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xmlns=""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xmlns=""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xmlns=""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xmlns=""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xmlns=""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48758</xdr:rowOff>
    </xdr:from>
    <xdr:to>
      <xdr:col>85</xdr:col>
      <xdr:colOff>177800</xdr:colOff>
      <xdr:row>97</xdr:row>
      <xdr:rowOff>150358</xdr:rowOff>
    </xdr:to>
    <xdr:sp macro="" textlink="">
      <xdr:nvSpPr>
        <xdr:cNvPr id="709" name="楕円 708">
          <a:extLst>
            <a:ext uri="{FF2B5EF4-FFF2-40B4-BE49-F238E27FC236}">
              <a16:creationId xmlns:a16="http://schemas.microsoft.com/office/drawing/2014/main" xmlns="" id="{00000000-0008-0000-0700-0000C5020000}"/>
            </a:ext>
          </a:extLst>
        </xdr:cNvPr>
        <xdr:cNvSpPr/>
      </xdr:nvSpPr>
      <xdr:spPr>
        <a:xfrm>
          <a:off x="16268700" y="1667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71635</xdr:rowOff>
    </xdr:from>
    <xdr:ext cx="534377" cy="259045"/>
    <xdr:sp macro="" textlink="">
      <xdr:nvSpPr>
        <xdr:cNvPr id="710" name="公債費該当値テキスト">
          <a:extLst>
            <a:ext uri="{FF2B5EF4-FFF2-40B4-BE49-F238E27FC236}">
              <a16:creationId xmlns:a16="http://schemas.microsoft.com/office/drawing/2014/main" xmlns="" id="{00000000-0008-0000-0700-0000C6020000}"/>
            </a:ext>
          </a:extLst>
        </xdr:cNvPr>
        <xdr:cNvSpPr txBox="1"/>
      </xdr:nvSpPr>
      <xdr:spPr>
        <a:xfrm>
          <a:off x="16370300" y="16530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13919</xdr:rowOff>
    </xdr:from>
    <xdr:to>
      <xdr:col>81</xdr:col>
      <xdr:colOff>101600</xdr:colOff>
      <xdr:row>97</xdr:row>
      <xdr:rowOff>115519</xdr:rowOff>
    </xdr:to>
    <xdr:sp macro="" textlink="">
      <xdr:nvSpPr>
        <xdr:cNvPr id="711" name="楕円 710">
          <a:extLst>
            <a:ext uri="{FF2B5EF4-FFF2-40B4-BE49-F238E27FC236}">
              <a16:creationId xmlns:a16="http://schemas.microsoft.com/office/drawing/2014/main" xmlns="" id="{00000000-0008-0000-0700-0000C7020000}"/>
            </a:ext>
          </a:extLst>
        </xdr:cNvPr>
        <xdr:cNvSpPr/>
      </xdr:nvSpPr>
      <xdr:spPr>
        <a:xfrm>
          <a:off x="15430500" y="1664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132046</xdr:rowOff>
    </xdr:from>
    <xdr:ext cx="534377" cy="259045"/>
    <xdr:sp macro="" textlink="">
      <xdr:nvSpPr>
        <xdr:cNvPr id="712" name="テキスト ボックス 711">
          <a:extLst>
            <a:ext uri="{FF2B5EF4-FFF2-40B4-BE49-F238E27FC236}">
              <a16:creationId xmlns:a16="http://schemas.microsoft.com/office/drawing/2014/main" xmlns="" id="{00000000-0008-0000-0700-0000C8020000}"/>
            </a:ext>
          </a:extLst>
        </xdr:cNvPr>
        <xdr:cNvSpPr txBox="1"/>
      </xdr:nvSpPr>
      <xdr:spPr>
        <a:xfrm>
          <a:off x="15214111" y="1641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26812</xdr:rowOff>
    </xdr:from>
    <xdr:to>
      <xdr:col>76</xdr:col>
      <xdr:colOff>165100</xdr:colOff>
      <xdr:row>97</xdr:row>
      <xdr:rowOff>128412</xdr:rowOff>
    </xdr:to>
    <xdr:sp macro="" textlink="">
      <xdr:nvSpPr>
        <xdr:cNvPr id="713" name="楕円 712">
          <a:extLst>
            <a:ext uri="{FF2B5EF4-FFF2-40B4-BE49-F238E27FC236}">
              <a16:creationId xmlns:a16="http://schemas.microsoft.com/office/drawing/2014/main" xmlns="" id="{00000000-0008-0000-0700-0000C9020000}"/>
            </a:ext>
          </a:extLst>
        </xdr:cNvPr>
        <xdr:cNvSpPr/>
      </xdr:nvSpPr>
      <xdr:spPr>
        <a:xfrm>
          <a:off x="14541500" y="1665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144939</xdr:rowOff>
    </xdr:from>
    <xdr:ext cx="534377" cy="259045"/>
    <xdr:sp macro="" textlink="">
      <xdr:nvSpPr>
        <xdr:cNvPr id="714" name="テキスト ボックス 713">
          <a:extLst>
            <a:ext uri="{FF2B5EF4-FFF2-40B4-BE49-F238E27FC236}">
              <a16:creationId xmlns:a16="http://schemas.microsoft.com/office/drawing/2014/main" xmlns="" id="{00000000-0008-0000-0700-0000CA020000}"/>
            </a:ext>
          </a:extLst>
        </xdr:cNvPr>
        <xdr:cNvSpPr txBox="1"/>
      </xdr:nvSpPr>
      <xdr:spPr>
        <a:xfrm>
          <a:off x="14325111" y="1643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59799</xdr:rowOff>
    </xdr:from>
    <xdr:to>
      <xdr:col>72</xdr:col>
      <xdr:colOff>38100</xdr:colOff>
      <xdr:row>97</xdr:row>
      <xdr:rowOff>161399</xdr:rowOff>
    </xdr:to>
    <xdr:sp macro="" textlink="">
      <xdr:nvSpPr>
        <xdr:cNvPr id="715" name="楕円 714">
          <a:extLst>
            <a:ext uri="{FF2B5EF4-FFF2-40B4-BE49-F238E27FC236}">
              <a16:creationId xmlns:a16="http://schemas.microsoft.com/office/drawing/2014/main" xmlns="" id="{00000000-0008-0000-0700-0000CB020000}"/>
            </a:ext>
          </a:extLst>
        </xdr:cNvPr>
        <xdr:cNvSpPr/>
      </xdr:nvSpPr>
      <xdr:spPr>
        <a:xfrm>
          <a:off x="13652500" y="166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152526</xdr:rowOff>
    </xdr:from>
    <xdr:ext cx="534377"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3436111" y="16783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57034</xdr:rowOff>
    </xdr:from>
    <xdr:to>
      <xdr:col>67</xdr:col>
      <xdr:colOff>101600</xdr:colOff>
      <xdr:row>97</xdr:row>
      <xdr:rowOff>158634</xdr:rowOff>
    </xdr:to>
    <xdr:sp macro="" textlink="">
      <xdr:nvSpPr>
        <xdr:cNvPr id="717" name="楕円 716">
          <a:extLst>
            <a:ext uri="{FF2B5EF4-FFF2-40B4-BE49-F238E27FC236}">
              <a16:creationId xmlns:a16="http://schemas.microsoft.com/office/drawing/2014/main" xmlns="" id="{00000000-0008-0000-0700-0000CD020000}"/>
            </a:ext>
          </a:extLst>
        </xdr:cNvPr>
        <xdr:cNvSpPr/>
      </xdr:nvSpPr>
      <xdr:spPr>
        <a:xfrm>
          <a:off x="12763500" y="1668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149761</xdr:rowOff>
    </xdr:from>
    <xdr:ext cx="534377"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2547111" y="1678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xmlns=""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xmlns=""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xmlns=""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xmlns=""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xmlns=""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xmlns=""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xmlns=""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xmlns=""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xmlns=""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xmlns=""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xmlns=""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xmlns=""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xmlns=""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2" name="テキスト ボックス 731">
          <a:extLst>
            <a:ext uri="{FF2B5EF4-FFF2-40B4-BE49-F238E27FC236}">
              <a16:creationId xmlns:a16="http://schemas.microsoft.com/office/drawing/2014/main" xmlns="" id="{00000000-0008-0000-0700-0000DC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xmlns=""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4" name="テキスト ボックス 733">
          <a:extLst>
            <a:ext uri="{FF2B5EF4-FFF2-40B4-BE49-F238E27FC236}">
              <a16:creationId xmlns:a16="http://schemas.microsoft.com/office/drawing/2014/main" xmlns="" id="{00000000-0008-0000-0700-0000DE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xmlns=""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6" name="テキスト ボックス 735">
          <a:extLst>
            <a:ext uri="{FF2B5EF4-FFF2-40B4-BE49-F238E27FC236}">
              <a16:creationId xmlns:a16="http://schemas.microsoft.com/office/drawing/2014/main" xmlns="" id="{00000000-0008-0000-0700-0000E0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xmlns=""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8" name="テキスト ボックス 737">
          <a:extLst>
            <a:ext uri="{FF2B5EF4-FFF2-40B4-BE49-F238E27FC236}">
              <a16:creationId xmlns:a16="http://schemas.microsoft.com/office/drawing/2014/main" xmlns="" id="{00000000-0008-0000-0700-0000E2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xmlns=""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xmlns="" id="{00000000-0008-0000-07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xmlns=""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97790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xmlns="" id="{00000000-0008-0000-0700-0000E6020000}"/>
            </a:ext>
          </a:extLst>
        </xdr:cNvPr>
        <xdr:cNvCxnSpPr/>
      </xdr:nvCxnSpPr>
      <xdr:spPr>
        <a:xfrm flipV="1">
          <a:off x="22159595" y="5412740"/>
          <a:ext cx="1269"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諸支出金最小値テキスト">
          <a:extLst>
            <a:ext uri="{FF2B5EF4-FFF2-40B4-BE49-F238E27FC236}">
              <a16:creationId xmlns:a16="http://schemas.microsoft.com/office/drawing/2014/main" xmlns="" id="{00000000-0008-0000-0700-0000E7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xmlns=""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44467</xdr:rowOff>
    </xdr:from>
    <xdr:ext cx="469744" cy="259045"/>
    <xdr:sp macro="" textlink="">
      <xdr:nvSpPr>
        <xdr:cNvPr id="745" name="諸支出金最大値テキスト">
          <a:extLst>
            <a:ext uri="{FF2B5EF4-FFF2-40B4-BE49-F238E27FC236}">
              <a16:creationId xmlns:a16="http://schemas.microsoft.com/office/drawing/2014/main" xmlns="" id="{00000000-0008-0000-0700-0000E9020000}"/>
            </a:ext>
          </a:extLst>
        </xdr:cNvPr>
        <xdr:cNvSpPr txBox="1"/>
      </xdr:nvSpPr>
      <xdr:spPr>
        <a:xfrm>
          <a:off x="22212300" y="51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97790</xdr:rowOff>
    </xdr:from>
    <xdr:to>
      <xdr:col>116</xdr:col>
      <xdr:colOff>152400</xdr:colOff>
      <xdr:row>31</xdr:row>
      <xdr:rowOff>97790</xdr:rowOff>
    </xdr:to>
    <xdr:cxnSp macro="">
      <xdr:nvCxnSpPr>
        <xdr:cNvPr id="746" name="直線コネクタ 745">
          <a:extLst>
            <a:ext uri="{FF2B5EF4-FFF2-40B4-BE49-F238E27FC236}">
              <a16:creationId xmlns:a16="http://schemas.microsoft.com/office/drawing/2014/main" xmlns="" id="{00000000-0008-0000-0700-0000EA020000}"/>
            </a:ext>
          </a:extLst>
        </xdr:cNvPr>
        <xdr:cNvCxnSpPr/>
      </xdr:nvCxnSpPr>
      <xdr:spPr>
        <a:xfrm>
          <a:off x="22072600" y="541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xmlns=""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88155</xdr:rowOff>
    </xdr:from>
    <xdr:ext cx="378565" cy="259045"/>
    <xdr:sp macro="" textlink="">
      <xdr:nvSpPr>
        <xdr:cNvPr id="748" name="諸支出金平均値テキスト">
          <a:extLst>
            <a:ext uri="{FF2B5EF4-FFF2-40B4-BE49-F238E27FC236}">
              <a16:creationId xmlns:a16="http://schemas.microsoft.com/office/drawing/2014/main" xmlns="" id="{00000000-0008-0000-0700-0000EC020000}"/>
            </a:ext>
          </a:extLst>
        </xdr:cNvPr>
        <xdr:cNvSpPr txBox="1"/>
      </xdr:nvSpPr>
      <xdr:spPr>
        <a:xfrm>
          <a:off x="22212300" y="64318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65278</xdr:rowOff>
    </xdr:from>
    <xdr:to>
      <xdr:col>116</xdr:col>
      <xdr:colOff>114300</xdr:colOff>
      <xdr:row>38</xdr:row>
      <xdr:rowOff>166878</xdr:rowOff>
    </xdr:to>
    <xdr:sp macro="" textlink="">
      <xdr:nvSpPr>
        <xdr:cNvPr id="749" name="フローチャート: 判断 748">
          <a:extLst>
            <a:ext uri="{FF2B5EF4-FFF2-40B4-BE49-F238E27FC236}">
              <a16:creationId xmlns:a16="http://schemas.microsoft.com/office/drawing/2014/main" xmlns="" id="{00000000-0008-0000-0700-0000ED020000}"/>
            </a:ext>
          </a:extLst>
        </xdr:cNvPr>
        <xdr:cNvSpPr/>
      </xdr:nvSpPr>
      <xdr:spPr>
        <a:xfrm>
          <a:off x="22110700" y="658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xmlns=""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60706</xdr:rowOff>
    </xdr:from>
    <xdr:to>
      <xdr:col>112</xdr:col>
      <xdr:colOff>38100</xdr:colOff>
      <xdr:row>38</xdr:row>
      <xdr:rowOff>162306</xdr:rowOff>
    </xdr:to>
    <xdr:sp macro="" textlink="">
      <xdr:nvSpPr>
        <xdr:cNvPr id="751" name="フローチャート: 判断 750">
          <a:extLst>
            <a:ext uri="{FF2B5EF4-FFF2-40B4-BE49-F238E27FC236}">
              <a16:creationId xmlns:a16="http://schemas.microsoft.com/office/drawing/2014/main" xmlns="" id="{00000000-0008-0000-0700-0000EF020000}"/>
            </a:ext>
          </a:extLst>
        </xdr:cNvPr>
        <xdr:cNvSpPr/>
      </xdr:nvSpPr>
      <xdr:spPr>
        <a:xfrm>
          <a:off x="212725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7383</xdr:rowOff>
    </xdr:from>
    <xdr:ext cx="378565" cy="259045"/>
    <xdr:sp macro="" textlink="">
      <xdr:nvSpPr>
        <xdr:cNvPr id="752" name="テキスト ボックス 751">
          <a:extLst>
            <a:ext uri="{FF2B5EF4-FFF2-40B4-BE49-F238E27FC236}">
              <a16:creationId xmlns:a16="http://schemas.microsoft.com/office/drawing/2014/main" xmlns="" id="{00000000-0008-0000-0700-0000F0020000}"/>
            </a:ext>
          </a:extLst>
        </xdr:cNvPr>
        <xdr:cNvSpPr txBox="1"/>
      </xdr:nvSpPr>
      <xdr:spPr>
        <a:xfrm>
          <a:off x="21134017" y="6351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xmlns=""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43180</xdr:rowOff>
    </xdr:from>
    <xdr:to>
      <xdr:col>107</xdr:col>
      <xdr:colOff>101600</xdr:colOff>
      <xdr:row>38</xdr:row>
      <xdr:rowOff>144780</xdr:rowOff>
    </xdr:to>
    <xdr:sp macro="" textlink="">
      <xdr:nvSpPr>
        <xdr:cNvPr id="754" name="フローチャート: 判断 753">
          <a:extLst>
            <a:ext uri="{FF2B5EF4-FFF2-40B4-BE49-F238E27FC236}">
              <a16:creationId xmlns:a16="http://schemas.microsoft.com/office/drawing/2014/main" xmlns="" id="{00000000-0008-0000-0700-0000F2020000}"/>
            </a:ext>
          </a:extLst>
        </xdr:cNvPr>
        <xdr:cNvSpPr/>
      </xdr:nvSpPr>
      <xdr:spPr>
        <a:xfrm>
          <a:off x="20383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161307</xdr:rowOff>
    </xdr:from>
    <xdr:ext cx="378565" cy="259045"/>
    <xdr:sp macro="" textlink="">
      <xdr:nvSpPr>
        <xdr:cNvPr id="755" name="テキスト ボックス 754">
          <a:extLst>
            <a:ext uri="{FF2B5EF4-FFF2-40B4-BE49-F238E27FC236}">
              <a16:creationId xmlns:a16="http://schemas.microsoft.com/office/drawing/2014/main" xmlns="" id="{00000000-0008-0000-0700-0000F3020000}"/>
            </a:ext>
          </a:extLst>
        </xdr:cNvPr>
        <xdr:cNvSpPr txBox="1"/>
      </xdr:nvSpPr>
      <xdr:spPr>
        <a:xfrm>
          <a:off x="20245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xmlns=""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11938</xdr:rowOff>
    </xdr:from>
    <xdr:to>
      <xdr:col>102</xdr:col>
      <xdr:colOff>165100</xdr:colOff>
      <xdr:row>38</xdr:row>
      <xdr:rowOff>113538</xdr:rowOff>
    </xdr:to>
    <xdr:sp macro="" textlink="">
      <xdr:nvSpPr>
        <xdr:cNvPr id="757" name="フローチャート: 判断 756">
          <a:extLst>
            <a:ext uri="{FF2B5EF4-FFF2-40B4-BE49-F238E27FC236}">
              <a16:creationId xmlns:a16="http://schemas.microsoft.com/office/drawing/2014/main" xmlns="" id="{00000000-0008-0000-0700-0000F5020000}"/>
            </a:ext>
          </a:extLst>
        </xdr:cNvPr>
        <xdr:cNvSpPr/>
      </xdr:nvSpPr>
      <xdr:spPr>
        <a:xfrm>
          <a:off x="19494500" y="652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130065</xdr:rowOff>
    </xdr:from>
    <xdr:ext cx="378565" cy="259045"/>
    <xdr:sp macro="" textlink="">
      <xdr:nvSpPr>
        <xdr:cNvPr id="758" name="テキスト ボックス 757">
          <a:extLst>
            <a:ext uri="{FF2B5EF4-FFF2-40B4-BE49-F238E27FC236}">
              <a16:creationId xmlns:a16="http://schemas.microsoft.com/office/drawing/2014/main" xmlns="" id="{00000000-0008-0000-0700-0000F6020000}"/>
            </a:ext>
          </a:extLst>
        </xdr:cNvPr>
        <xdr:cNvSpPr txBox="1"/>
      </xdr:nvSpPr>
      <xdr:spPr>
        <a:xfrm>
          <a:off x="19356017" y="6302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139192</xdr:rowOff>
    </xdr:from>
    <xdr:to>
      <xdr:col>98</xdr:col>
      <xdr:colOff>38100</xdr:colOff>
      <xdr:row>38</xdr:row>
      <xdr:rowOff>69342</xdr:rowOff>
    </xdr:to>
    <xdr:sp macro="" textlink="">
      <xdr:nvSpPr>
        <xdr:cNvPr id="759" name="フローチャート: 判断 758">
          <a:extLst>
            <a:ext uri="{FF2B5EF4-FFF2-40B4-BE49-F238E27FC236}">
              <a16:creationId xmlns:a16="http://schemas.microsoft.com/office/drawing/2014/main" xmlns="" id="{00000000-0008-0000-0700-0000F7020000}"/>
            </a:ext>
          </a:extLst>
        </xdr:cNvPr>
        <xdr:cNvSpPr/>
      </xdr:nvSpPr>
      <xdr:spPr>
        <a:xfrm>
          <a:off x="18605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85869</xdr:rowOff>
    </xdr:from>
    <xdr:ext cx="378565" cy="259045"/>
    <xdr:sp macro="" textlink="">
      <xdr:nvSpPr>
        <xdr:cNvPr id="760" name="テキスト ボックス 759">
          <a:extLst>
            <a:ext uri="{FF2B5EF4-FFF2-40B4-BE49-F238E27FC236}">
              <a16:creationId xmlns:a16="http://schemas.microsoft.com/office/drawing/2014/main" xmlns="" id="{00000000-0008-0000-0700-0000F8020000}"/>
            </a:ext>
          </a:extLst>
        </xdr:cNvPr>
        <xdr:cNvSpPr txBox="1"/>
      </xdr:nvSpPr>
      <xdr:spPr>
        <a:xfrm>
          <a:off x="18467017" y="62580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xmlns=""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xmlns=""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xmlns=""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xmlns=""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7" name="諸支出金該当値テキスト">
          <a:extLst>
            <a:ext uri="{FF2B5EF4-FFF2-40B4-BE49-F238E27FC236}">
              <a16:creationId xmlns:a16="http://schemas.microsoft.com/office/drawing/2014/main" xmlns="" id="{00000000-0008-0000-0700-0000FF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xmlns=""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xmlns=""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xmlns=""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xmlns=""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xmlns=""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xmlns=""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xmlns=""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xmlns=""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xmlns=""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xmlns=""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xmlns=""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xmlns=""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xmlns=""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xmlns=""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xmlns=""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xmlns=""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xmlns=""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xmlns=""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xmlns=""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xmlns=""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xmlns=""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xmlns=""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xmlns=""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xmlns=""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xmlns=""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xmlns=""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xmlns=""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xmlns=""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xmlns=""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xmlns=""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xmlns=""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xmlns=""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xmlns=""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xmlns=""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xmlns=""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xmlns=""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xmlns=""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xmlns=""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xmlns=""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xmlns=""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xmlns=""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xmlns=""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xmlns=""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xmlns=""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xmlns=""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xmlns=""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xmlns=""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xmlns=""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xmlns=""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xmlns=""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xmlns=""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住民一人当たりの目的別決算では、厳しい財政状況の中で施設整備事業を中心に事業実施内容を精査している影響で、ほぼ全ての項目において全国及び京都府内平均値より低い値となっています。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経常収支比率では各項目において高い傾向を示している通り、限りある歳入の範囲内において効率的な財政運営に取組んでいるところです。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今後においても、健全財政を堅持するため、歳出の抑制に取り組んでいきます。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持続可能な財政運営に資するため、予算執行の中で決算状況が改善された場合には、財政調整基金への積み立てを図ってまいりました。</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年度については市税収入等の改善により、財政調整基金への積立てを実施し、残高が前年度から</a:t>
          </a:r>
          <a:r>
            <a:rPr kumimoji="1" lang="en-US" altLang="ja-JP" sz="1400">
              <a:latin typeface="ＭＳ ゴシック" pitchFamily="49" charset="-128"/>
              <a:ea typeface="ＭＳ ゴシック" pitchFamily="49" charset="-128"/>
            </a:rPr>
            <a:t>1.27</a:t>
          </a:r>
          <a:r>
            <a:rPr kumimoji="1" lang="ja-JP" altLang="en-US" sz="1400">
              <a:latin typeface="ＭＳ ゴシック" pitchFamily="49" charset="-128"/>
              <a:ea typeface="ＭＳ ゴシック" pitchFamily="49" charset="-128"/>
            </a:rPr>
            <a:t>％増加しており、標準財政規模に対する実質単年度収支比率につきましても、</a:t>
          </a:r>
          <a:r>
            <a:rPr kumimoji="1" lang="en-US" altLang="ja-JP" sz="1400">
              <a:latin typeface="ＭＳ ゴシック" pitchFamily="49" charset="-128"/>
              <a:ea typeface="ＭＳ ゴシック" pitchFamily="49" charset="-128"/>
            </a:rPr>
            <a:t>1.61</a:t>
          </a:r>
          <a:r>
            <a:rPr kumimoji="1" lang="ja-JP" altLang="en-US" sz="1400">
              <a:latin typeface="ＭＳ ゴシック" pitchFamily="49" charset="-128"/>
              <a:ea typeface="ＭＳ ゴシック" pitchFamily="49" charset="-128"/>
            </a:rPr>
            <a:t>となりました。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今後も適正な財政運営に向けた取組みを進め、基金の確保を図っていきます。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年度については、標準財政規模に対する黒字比率は全会計で</a:t>
          </a:r>
          <a:r>
            <a:rPr kumimoji="1" lang="en-US" altLang="ja-JP" sz="1400">
              <a:latin typeface="ＭＳ ゴシック" pitchFamily="49" charset="-128"/>
              <a:ea typeface="ＭＳ ゴシック" pitchFamily="49" charset="-128"/>
            </a:rPr>
            <a:t>8.03</a:t>
          </a:r>
          <a:r>
            <a:rPr kumimoji="1" lang="ja-JP" altLang="en-US" sz="1400">
              <a:latin typeface="ＭＳ ゴシック" pitchFamily="49" charset="-128"/>
              <a:ea typeface="ＭＳ ゴシック" pitchFamily="49" charset="-128"/>
            </a:rPr>
            <a:t>ポイントとなっています。国民健康保険事業特別会計において、一般会計からの繰入れを実施しなかったことなどにより、全体で前年度比</a:t>
          </a:r>
          <a:r>
            <a:rPr kumimoji="1" lang="en-US" altLang="ja-JP" sz="1400">
              <a:latin typeface="ＭＳ ゴシック" pitchFamily="49" charset="-128"/>
              <a:ea typeface="ＭＳ ゴシック" pitchFamily="49" charset="-128"/>
            </a:rPr>
            <a:t>2.62</a:t>
          </a:r>
          <a:r>
            <a:rPr kumimoji="1" lang="ja-JP" altLang="en-US" sz="1400">
              <a:latin typeface="ＭＳ ゴシック" pitchFamily="49" charset="-128"/>
              <a:ea typeface="ＭＳ ゴシック" pitchFamily="49" charset="-128"/>
            </a:rPr>
            <a:t>％の減となっています。</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以上のことより、平成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年度の連結実質赤字比率は全会計黒字により、算定されていません。</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今後も適正な財政運営に向けた取組みを進めていきます。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xmlns=""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xmlns=""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62070855</v>
      </c>
      <c r="BO4" s="461"/>
      <c r="BP4" s="461"/>
      <c r="BQ4" s="461"/>
      <c r="BR4" s="461"/>
      <c r="BS4" s="461"/>
      <c r="BT4" s="461"/>
      <c r="BU4" s="462"/>
      <c r="BV4" s="460">
        <v>63771423</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0.8</v>
      </c>
      <c r="CU4" s="642"/>
      <c r="CV4" s="642"/>
      <c r="CW4" s="642"/>
      <c r="CX4" s="642"/>
      <c r="CY4" s="642"/>
      <c r="CZ4" s="642"/>
      <c r="DA4" s="643"/>
      <c r="DB4" s="641">
        <v>0.5</v>
      </c>
      <c r="DC4" s="642"/>
      <c r="DD4" s="642"/>
      <c r="DE4" s="642"/>
      <c r="DF4" s="642"/>
      <c r="DG4" s="642"/>
      <c r="DH4" s="642"/>
      <c r="DI4" s="643"/>
      <c r="DJ4" s="185"/>
      <c r="DK4" s="185"/>
      <c r="DL4" s="185"/>
      <c r="DM4" s="185"/>
      <c r="DN4" s="185"/>
      <c r="DO4" s="185"/>
    </row>
    <row r="5" spans="1:119" ht="18.75" customHeight="1">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61599097</v>
      </c>
      <c r="BO5" s="466"/>
      <c r="BP5" s="466"/>
      <c r="BQ5" s="466"/>
      <c r="BR5" s="466"/>
      <c r="BS5" s="466"/>
      <c r="BT5" s="466"/>
      <c r="BU5" s="467"/>
      <c r="BV5" s="465">
        <v>63310327</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95.8</v>
      </c>
      <c r="CU5" s="436"/>
      <c r="CV5" s="436"/>
      <c r="CW5" s="436"/>
      <c r="CX5" s="436"/>
      <c r="CY5" s="436"/>
      <c r="CZ5" s="436"/>
      <c r="DA5" s="437"/>
      <c r="DB5" s="435">
        <v>98.9</v>
      </c>
      <c r="DC5" s="436"/>
      <c r="DD5" s="436"/>
      <c r="DE5" s="436"/>
      <c r="DF5" s="436"/>
      <c r="DG5" s="436"/>
      <c r="DH5" s="436"/>
      <c r="DI5" s="437"/>
      <c r="DJ5" s="185"/>
      <c r="DK5" s="185"/>
      <c r="DL5" s="185"/>
      <c r="DM5" s="185"/>
      <c r="DN5" s="185"/>
      <c r="DO5" s="185"/>
    </row>
    <row r="6" spans="1:119" ht="18.75" customHeight="1">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94</v>
      </c>
      <c r="AV6" s="523"/>
      <c r="AW6" s="523"/>
      <c r="AX6" s="523"/>
      <c r="AY6" s="445" t="s">
        <v>102</v>
      </c>
      <c r="AZ6" s="446"/>
      <c r="BA6" s="446"/>
      <c r="BB6" s="446"/>
      <c r="BC6" s="446"/>
      <c r="BD6" s="446"/>
      <c r="BE6" s="446"/>
      <c r="BF6" s="446"/>
      <c r="BG6" s="446"/>
      <c r="BH6" s="446"/>
      <c r="BI6" s="446"/>
      <c r="BJ6" s="446"/>
      <c r="BK6" s="446"/>
      <c r="BL6" s="446"/>
      <c r="BM6" s="447"/>
      <c r="BN6" s="465">
        <v>471758</v>
      </c>
      <c r="BO6" s="466"/>
      <c r="BP6" s="466"/>
      <c r="BQ6" s="466"/>
      <c r="BR6" s="466"/>
      <c r="BS6" s="466"/>
      <c r="BT6" s="466"/>
      <c r="BU6" s="467"/>
      <c r="BV6" s="465">
        <v>461096</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103.4</v>
      </c>
      <c r="CU6" s="616"/>
      <c r="CV6" s="616"/>
      <c r="CW6" s="616"/>
      <c r="CX6" s="616"/>
      <c r="CY6" s="616"/>
      <c r="CZ6" s="616"/>
      <c r="DA6" s="617"/>
      <c r="DB6" s="615">
        <v>106</v>
      </c>
      <c r="DC6" s="616"/>
      <c r="DD6" s="616"/>
      <c r="DE6" s="616"/>
      <c r="DF6" s="616"/>
      <c r="DG6" s="616"/>
      <c r="DH6" s="616"/>
      <c r="DI6" s="617"/>
      <c r="DJ6" s="185"/>
      <c r="DK6" s="185"/>
      <c r="DL6" s="185"/>
      <c r="DM6" s="185"/>
      <c r="DN6" s="185"/>
      <c r="DO6" s="185"/>
    </row>
    <row r="7" spans="1:119" ht="18.75" customHeight="1">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94</v>
      </c>
      <c r="AV7" s="523"/>
      <c r="AW7" s="523"/>
      <c r="AX7" s="523"/>
      <c r="AY7" s="445" t="s">
        <v>105</v>
      </c>
      <c r="AZ7" s="446"/>
      <c r="BA7" s="446"/>
      <c r="BB7" s="446"/>
      <c r="BC7" s="446"/>
      <c r="BD7" s="446"/>
      <c r="BE7" s="446"/>
      <c r="BF7" s="446"/>
      <c r="BG7" s="446"/>
      <c r="BH7" s="446"/>
      <c r="BI7" s="446"/>
      <c r="BJ7" s="446"/>
      <c r="BK7" s="446"/>
      <c r="BL7" s="446"/>
      <c r="BM7" s="447"/>
      <c r="BN7" s="465">
        <v>186471</v>
      </c>
      <c r="BO7" s="466"/>
      <c r="BP7" s="466"/>
      <c r="BQ7" s="466"/>
      <c r="BR7" s="466"/>
      <c r="BS7" s="466"/>
      <c r="BT7" s="466"/>
      <c r="BU7" s="467"/>
      <c r="BV7" s="465">
        <v>275930</v>
      </c>
      <c r="BW7" s="466"/>
      <c r="BX7" s="466"/>
      <c r="BY7" s="466"/>
      <c r="BZ7" s="466"/>
      <c r="CA7" s="466"/>
      <c r="CB7" s="466"/>
      <c r="CC7" s="467"/>
      <c r="CD7" s="474" t="s">
        <v>106</v>
      </c>
      <c r="CE7" s="475"/>
      <c r="CF7" s="475"/>
      <c r="CG7" s="475"/>
      <c r="CH7" s="475"/>
      <c r="CI7" s="475"/>
      <c r="CJ7" s="475"/>
      <c r="CK7" s="475"/>
      <c r="CL7" s="475"/>
      <c r="CM7" s="475"/>
      <c r="CN7" s="475"/>
      <c r="CO7" s="475"/>
      <c r="CP7" s="475"/>
      <c r="CQ7" s="475"/>
      <c r="CR7" s="475"/>
      <c r="CS7" s="476"/>
      <c r="CT7" s="465">
        <v>34917116</v>
      </c>
      <c r="CU7" s="466"/>
      <c r="CV7" s="466"/>
      <c r="CW7" s="466"/>
      <c r="CX7" s="466"/>
      <c r="CY7" s="466"/>
      <c r="CZ7" s="466"/>
      <c r="DA7" s="467"/>
      <c r="DB7" s="465">
        <v>34679499</v>
      </c>
      <c r="DC7" s="466"/>
      <c r="DD7" s="466"/>
      <c r="DE7" s="466"/>
      <c r="DF7" s="466"/>
      <c r="DG7" s="466"/>
      <c r="DH7" s="466"/>
      <c r="DI7" s="467"/>
      <c r="DJ7" s="185"/>
      <c r="DK7" s="185"/>
      <c r="DL7" s="185"/>
      <c r="DM7" s="185"/>
      <c r="DN7" s="185"/>
      <c r="DO7" s="185"/>
    </row>
    <row r="8" spans="1:119" ht="18.75" customHeight="1" thickBot="1">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107</v>
      </c>
      <c r="AN8" s="439"/>
      <c r="AO8" s="439"/>
      <c r="AP8" s="439"/>
      <c r="AQ8" s="439"/>
      <c r="AR8" s="439"/>
      <c r="AS8" s="439"/>
      <c r="AT8" s="440"/>
      <c r="AU8" s="522" t="s">
        <v>108</v>
      </c>
      <c r="AV8" s="523"/>
      <c r="AW8" s="523"/>
      <c r="AX8" s="523"/>
      <c r="AY8" s="445" t="s">
        <v>109</v>
      </c>
      <c r="AZ8" s="446"/>
      <c r="BA8" s="446"/>
      <c r="BB8" s="446"/>
      <c r="BC8" s="446"/>
      <c r="BD8" s="446"/>
      <c r="BE8" s="446"/>
      <c r="BF8" s="446"/>
      <c r="BG8" s="446"/>
      <c r="BH8" s="446"/>
      <c r="BI8" s="446"/>
      <c r="BJ8" s="446"/>
      <c r="BK8" s="446"/>
      <c r="BL8" s="446"/>
      <c r="BM8" s="447"/>
      <c r="BN8" s="465">
        <v>285287</v>
      </c>
      <c r="BO8" s="466"/>
      <c r="BP8" s="466"/>
      <c r="BQ8" s="466"/>
      <c r="BR8" s="466"/>
      <c r="BS8" s="466"/>
      <c r="BT8" s="466"/>
      <c r="BU8" s="467"/>
      <c r="BV8" s="465">
        <v>185166</v>
      </c>
      <c r="BW8" s="466"/>
      <c r="BX8" s="466"/>
      <c r="BY8" s="466"/>
      <c r="BZ8" s="466"/>
      <c r="CA8" s="466"/>
      <c r="CB8" s="466"/>
      <c r="CC8" s="467"/>
      <c r="CD8" s="474" t="s">
        <v>110</v>
      </c>
      <c r="CE8" s="475"/>
      <c r="CF8" s="475"/>
      <c r="CG8" s="475"/>
      <c r="CH8" s="475"/>
      <c r="CI8" s="475"/>
      <c r="CJ8" s="475"/>
      <c r="CK8" s="475"/>
      <c r="CL8" s="475"/>
      <c r="CM8" s="475"/>
      <c r="CN8" s="475"/>
      <c r="CO8" s="475"/>
      <c r="CP8" s="475"/>
      <c r="CQ8" s="475"/>
      <c r="CR8" s="475"/>
      <c r="CS8" s="476"/>
      <c r="CT8" s="578">
        <v>0.76</v>
      </c>
      <c r="CU8" s="579"/>
      <c r="CV8" s="579"/>
      <c r="CW8" s="579"/>
      <c r="CX8" s="579"/>
      <c r="CY8" s="579"/>
      <c r="CZ8" s="579"/>
      <c r="DA8" s="580"/>
      <c r="DB8" s="578">
        <v>0.76</v>
      </c>
      <c r="DC8" s="579"/>
      <c r="DD8" s="579"/>
      <c r="DE8" s="579"/>
      <c r="DF8" s="579"/>
      <c r="DG8" s="579"/>
      <c r="DH8" s="579"/>
      <c r="DI8" s="580"/>
      <c r="DJ8" s="185"/>
      <c r="DK8" s="185"/>
      <c r="DL8" s="185"/>
      <c r="DM8" s="185"/>
      <c r="DN8" s="185"/>
      <c r="DO8" s="185"/>
    </row>
    <row r="9" spans="1:119" ht="18.75" customHeight="1" thickBot="1">
      <c r="A9" s="186"/>
      <c r="B9" s="604" t="s">
        <v>111</v>
      </c>
      <c r="C9" s="605"/>
      <c r="D9" s="605"/>
      <c r="E9" s="605"/>
      <c r="F9" s="605"/>
      <c r="G9" s="605"/>
      <c r="H9" s="605"/>
      <c r="I9" s="605"/>
      <c r="J9" s="605"/>
      <c r="K9" s="528"/>
      <c r="L9" s="606" t="s">
        <v>112</v>
      </c>
      <c r="M9" s="607"/>
      <c r="N9" s="607"/>
      <c r="O9" s="607"/>
      <c r="P9" s="607"/>
      <c r="Q9" s="608"/>
      <c r="R9" s="609">
        <v>184678</v>
      </c>
      <c r="S9" s="610"/>
      <c r="T9" s="610"/>
      <c r="U9" s="610"/>
      <c r="V9" s="611"/>
      <c r="W9" s="544" t="s">
        <v>113</v>
      </c>
      <c r="X9" s="545"/>
      <c r="Y9" s="545"/>
      <c r="Z9" s="545"/>
      <c r="AA9" s="545"/>
      <c r="AB9" s="545"/>
      <c r="AC9" s="545"/>
      <c r="AD9" s="545"/>
      <c r="AE9" s="545"/>
      <c r="AF9" s="545"/>
      <c r="AG9" s="545"/>
      <c r="AH9" s="545"/>
      <c r="AI9" s="545"/>
      <c r="AJ9" s="545"/>
      <c r="AK9" s="545"/>
      <c r="AL9" s="612"/>
      <c r="AM9" s="534" t="s">
        <v>114</v>
      </c>
      <c r="AN9" s="439"/>
      <c r="AO9" s="439"/>
      <c r="AP9" s="439"/>
      <c r="AQ9" s="439"/>
      <c r="AR9" s="439"/>
      <c r="AS9" s="439"/>
      <c r="AT9" s="440"/>
      <c r="AU9" s="522" t="s">
        <v>115</v>
      </c>
      <c r="AV9" s="523"/>
      <c r="AW9" s="523"/>
      <c r="AX9" s="523"/>
      <c r="AY9" s="445" t="s">
        <v>116</v>
      </c>
      <c r="AZ9" s="446"/>
      <c r="BA9" s="446"/>
      <c r="BB9" s="446"/>
      <c r="BC9" s="446"/>
      <c r="BD9" s="446"/>
      <c r="BE9" s="446"/>
      <c r="BF9" s="446"/>
      <c r="BG9" s="446"/>
      <c r="BH9" s="446"/>
      <c r="BI9" s="446"/>
      <c r="BJ9" s="446"/>
      <c r="BK9" s="446"/>
      <c r="BL9" s="446"/>
      <c r="BM9" s="447"/>
      <c r="BN9" s="465">
        <v>100121</v>
      </c>
      <c r="BO9" s="466"/>
      <c r="BP9" s="466"/>
      <c r="BQ9" s="466"/>
      <c r="BR9" s="466"/>
      <c r="BS9" s="466"/>
      <c r="BT9" s="466"/>
      <c r="BU9" s="467"/>
      <c r="BV9" s="465">
        <v>-52271</v>
      </c>
      <c r="BW9" s="466"/>
      <c r="BX9" s="466"/>
      <c r="BY9" s="466"/>
      <c r="BZ9" s="466"/>
      <c r="CA9" s="466"/>
      <c r="CB9" s="466"/>
      <c r="CC9" s="467"/>
      <c r="CD9" s="474" t="s">
        <v>117</v>
      </c>
      <c r="CE9" s="475"/>
      <c r="CF9" s="475"/>
      <c r="CG9" s="475"/>
      <c r="CH9" s="475"/>
      <c r="CI9" s="475"/>
      <c r="CJ9" s="475"/>
      <c r="CK9" s="475"/>
      <c r="CL9" s="475"/>
      <c r="CM9" s="475"/>
      <c r="CN9" s="475"/>
      <c r="CO9" s="475"/>
      <c r="CP9" s="475"/>
      <c r="CQ9" s="475"/>
      <c r="CR9" s="475"/>
      <c r="CS9" s="476"/>
      <c r="CT9" s="435">
        <v>13.3</v>
      </c>
      <c r="CU9" s="436"/>
      <c r="CV9" s="436"/>
      <c r="CW9" s="436"/>
      <c r="CX9" s="436"/>
      <c r="CY9" s="436"/>
      <c r="CZ9" s="436"/>
      <c r="DA9" s="437"/>
      <c r="DB9" s="435">
        <v>14.2</v>
      </c>
      <c r="DC9" s="436"/>
      <c r="DD9" s="436"/>
      <c r="DE9" s="436"/>
      <c r="DF9" s="436"/>
      <c r="DG9" s="436"/>
      <c r="DH9" s="436"/>
      <c r="DI9" s="437"/>
      <c r="DJ9" s="185"/>
      <c r="DK9" s="185"/>
      <c r="DL9" s="185"/>
      <c r="DM9" s="185"/>
      <c r="DN9" s="185"/>
      <c r="DO9" s="185"/>
    </row>
    <row r="10" spans="1:119" ht="18.75" customHeight="1" thickBot="1">
      <c r="A10" s="186"/>
      <c r="B10" s="604"/>
      <c r="C10" s="605"/>
      <c r="D10" s="605"/>
      <c r="E10" s="605"/>
      <c r="F10" s="605"/>
      <c r="G10" s="605"/>
      <c r="H10" s="605"/>
      <c r="I10" s="605"/>
      <c r="J10" s="605"/>
      <c r="K10" s="528"/>
      <c r="L10" s="438" t="s">
        <v>118</v>
      </c>
      <c r="M10" s="439"/>
      <c r="N10" s="439"/>
      <c r="O10" s="439"/>
      <c r="P10" s="439"/>
      <c r="Q10" s="440"/>
      <c r="R10" s="441">
        <v>189609</v>
      </c>
      <c r="S10" s="442"/>
      <c r="T10" s="442"/>
      <c r="U10" s="442"/>
      <c r="V10" s="444"/>
      <c r="W10" s="613"/>
      <c r="X10" s="427"/>
      <c r="Y10" s="427"/>
      <c r="Z10" s="427"/>
      <c r="AA10" s="427"/>
      <c r="AB10" s="427"/>
      <c r="AC10" s="427"/>
      <c r="AD10" s="427"/>
      <c r="AE10" s="427"/>
      <c r="AF10" s="427"/>
      <c r="AG10" s="427"/>
      <c r="AH10" s="427"/>
      <c r="AI10" s="427"/>
      <c r="AJ10" s="427"/>
      <c r="AK10" s="427"/>
      <c r="AL10" s="614"/>
      <c r="AM10" s="534" t="s">
        <v>119</v>
      </c>
      <c r="AN10" s="439"/>
      <c r="AO10" s="439"/>
      <c r="AP10" s="439"/>
      <c r="AQ10" s="439"/>
      <c r="AR10" s="439"/>
      <c r="AS10" s="439"/>
      <c r="AT10" s="440"/>
      <c r="AU10" s="522" t="s">
        <v>94</v>
      </c>
      <c r="AV10" s="523"/>
      <c r="AW10" s="523"/>
      <c r="AX10" s="523"/>
      <c r="AY10" s="445" t="s">
        <v>120</v>
      </c>
      <c r="AZ10" s="446"/>
      <c r="BA10" s="446"/>
      <c r="BB10" s="446"/>
      <c r="BC10" s="446"/>
      <c r="BD10" s="446"/>
      <c r="BE10" s="446"/>
      <c r="BF10" s="446"/>
      <c r="BG10" s="446"/>
      <c r="BH10" s="446"/>
      <c r="BI10" s="446"/>
      <c r="BJ10" s="446"/>
      <c r="BK10" s="446"/>
      <c r="BL10" s="446"/>
      <c r="BM10" s="447"/>
      <c r="BN10" s="465">
        <v>452646</v>
      </c>
      <c r="BO10" s="466"/>
      <c r="BP10" s="466"/>
      <c r="BQ10" s="466"/>
      <c r="BR10" s="466"/>
      <c r="BS10" s="466"/>
      <c r="BT10" s="466"/>
      <c r="BU10" s="467"/>
      <c r="BV10" s="465">
        <v>2595</v>
      </c>
      <c r="BW10" s="466"/>
      <c r="BX10" s="466"/>
      <c r="BY10" s="466"/>
      <c r="BZ10" s="466"/>
      <c r="CA10" s="466"/>
      <c r="CB10" s="466"/>
      <c r="CC10" s="467"/>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604"/>
      <c r="C11" s="605"/>
      <c r="D11" s="605"/>
      <c r="E11" s="605"/>
      <c r="F11" s="605"/>
      <c r="G11" s="605"/>
      <c r="H11" s="605"/>
      <c r="I11" s="605"/>
      <c r="J11" s="605"/>
      <c r="K11" s="528"/>
      <c r="L11" s="511" t="s">
        <v>122</v>
      </c>
      <c r="M11" s="512"/>
      <c r="N11" s="512"/>
      <c r="O11" s="512"/>
      <c r="P11" s="512"/>
      <c r="Q11" s="513"/>
      <c r="R11" s="601" t="s">
        <v>123</v>
      </c>
      <c r="S11" s="602"/>
      <c r="T11" s="602"/>
      <c r="U11" s="602"/>
      <c r="V11" s="603"/>
      <c r="W11" s="613"/>
      <c r="X11" s="427"/>
      <c r="Y11" s="427"/>
      <c r="Z11" s="427"/>
      <c r="AA11" s="427"/>
      <c r="AB11" s="427"/>
      <c r="AC11" s="427"/>
      <c r="AD11" s="427"/>
      <c r="AE11" s="427"/>
      <c r="AF11" s="427"/>
      <c r="AG11" s="427"/>
      <c r="AH11" s="427"/>
      <c r="AI11" s="427"/>
      <c r="AJ11" s="427"/>
      <c r="AK11" s="427"/>
      <c r="AL11" s="614"/>
      <c r="AM11" s="534" t="s">
        <v>124</v>
      </c>
      <c r="AN11" s="439"/>
      <c r="AO11" s="439"/>
      <c r="AP11" s="439"/>
      <c r="AQ11" s="439"/>
      <c r="AR11" s="439"/>
      <c r="AS11" s="439"/>
      <c r="AT11" s="440"/>
      <c r="AU11" s="522" t="s">
        <v>94</v>
      </c>
      <c r="AV11" s="523"/>
      <c r="AW11" s="523"/>
      <c r="AX11" s="523"/>
      <c r="AY11" s="445" t="s">
        <v>125</v>
      </c>
      <c r="AZ11" s="446"/>
      <c r="BA11" s="446"/>
      <c r="BB11" s="446"/>
      <c r="BC11" s="446"/>
      <c r="BD11" s="446"/>
      <c r="BE11" s="446"/>
      <c r="BF11" s="446"/>
      <c r="BG11" s="446"/>
      <c r="BH11" s="446"/>
      <c r="BI11" s="446"/>
      <c r="BJ11" s="446"/>
      <c r="BK11" s="446"/>
      <c r="BL11" s="446"/>
      <c r="BM11" s="447"/>
      <c r="BN11" s="465">
        <v>8914</v>
      </c>
      <c r="BO11" s="466"/>
      <c r="BP11" s="466"/>
      <c r="BQ11" s="466"/>
      <c r="BR11" s="466"/>
      <c r="BS11" s="466"/>
      <c r="BT11" s="466"/>
      <c r="BU11" s="467"/>
      <c r="BV11" s="465">
        <v>0</v>
      </c>
      <c r="BW11" s="466"/>
      <c r="BX11" s="466"/>
      <c r="BY11" s="466"/>
      <c r="BZ11" s="466"/>
      <c r="CA11" s="466"/>
      <c r="CB11" s="466"/>
      <c r="CC11" s="467"/>
      <c r="CD11" s="474" t="s">
        <v>126</v>
      </c>
      <c r="CE11" s="475"/>
      <c r="CF11" s="475"/>
      <c r="CG11" s="475"/>
      <c r="CH11" s="475"/>
      <c r="CI11" s="475"/>
      <c r="CJ11" s="475"/>
      <c r="CK11" s="475"/>
      <c r="CL11" s="475"/>
      <c r="CM11" s="475"/>
      <c r="CN11" s="475"/>
      <c r="CO11" s="475"/>
      <c r="CP11" s="475"/>
      <c r="CQ11" s="475"/>
      <c r="CR11" s="475"/>
      <c r="CS11" s="476"/>
      <c r="CT11" s="578" t="s">
        <v>127</v>
      </c>
      <c r="CU11" s="579"/>
      <c r="CV11" s="579"/>
      <c r="CW11" s="579"/>
      <c r="CX11" s="579"/>
      <c r="CY11" s="579"/>
      <c r="CZ11" s="579"/>
      <c r="DA11" s="580"/>
      <c r="DB11" s="578" t="s">
        <v>127</v>
      </c>
      <c r="DC11" s="579"/>
      <c r="DD11" s="579"/>
      <c r="DE11" s="579"/>
      <c r="DF11" s="579"/>
      <c r="DG11" s="579"/>
      <c r="DH11" s="579"/>
      <c r="DI11" s="580"/>
      <c r="DJ11" s="185"/>
      <c r="DK11" s="185"/>
      <c r="DL11" s="185"/>
      <c r="DM11" s="185"/>
      <c r="DN11" s="185"/>
      <c r="DO11" s="185"/>
    </row>
    <row r="12" spans="1:119" ht="18.75" customHeight="1">
      <c r="A12" s="186"/>
      <c r="B12" s="581" t="s">
        <v>128</v>
      </c>
      <c r="C12" s="582"/>
      <c r="D12" s="582"/>
      <c r="E12" s="582"/>
      <c r="F12" s="582"/>
      <c r="G12" s="582"/>
      <c r="H12" s="582"/>
      <c r="I12" s="582"/>
      <c r="J12" s="582"/>
      <c r="K12" s="583"/>
      <c r="L12" s="590" t="s">
        <v>129</v>
      </c>
      <c r="M12" s="591"/>
      <c r="N12" s="591"/>
      <c r="O12" s="591"/>
      <c r="P12" s="591"/>
      <c r="Q12" s="592"/>
      <c r="R12" s="593">
        <v>187138</v>
      </c>
      <c r="S12" s="594"/>
      <c r="T12" s="594"/>
      <c r="U12" s="594"/>
      <c r="V12" s="595"/>
      <c r="W12" s="596" t="s">
        <v>1</v>
      </c>
      <c r="X12" s="523"/>
      <c r="Y12" s="523"/>
      <c r="Z12" s="523"/>
      <c r="AA12" s="523"/>
      <c r="AB12" s="597"/>
      <c r="AC12" s="522" t="s">
        <v>130</v>
      </c>
      <c r="AD12" s="523"/>
      <c r="AE12" s="523"/>
      <c r="AF12" s="523"/>
      <c r="AG12" s="597"/>
      <c r="AH12" s="522" t="s">
        <v>131</v>
      </c>
      <c r="AI12" s="523"/>
      <c r="AJ12" s="523"/>
      <c r="AK12" s="523"/>
      <c r="AL12" s="598"/>
      <c r="AM12" s="534" t="s">
        <v>132</v>
      </c>
      <c r="AN12" s="439"/>
      <c r="AO12" s="439"/>
      <c r="AP12" s="439"/>
      <c r="AQ12" s="439"/>
      <c r="AR12" s="439"/>
      <c r="AS12" s="439"/>
      <c r="AT12" s="440"/>
      <c r="AU12" s="522" t="s">
        <v>133</v>
      </c>
      <c r="AV12" s="523"/>
      <c r="AW12" s="523"/>
      <c r="AX12" s="523"/>
      <c r="AY12" s="445" t="s">
        <v>134</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670000</v>
      </c>
      <c r="BW12" s="466"/>
      <c r="BX12" s="466"/>
      <c r="BY12" s="466"/>
      <c r="BZ12" s="466"/>
      <c r="CA12" s="466"/>
      <c r="CB12" s="466"/>
      <c r="CC12" s="467"/>
      <c r="CD12" s="474" t="s">
        <v>135</v>
      </c>
      <c r="CE12" s="475"/>
      <c r="CF12" s="475"/>
      <c r="CG12" s="475"/>
      <c r="CH12" s="475"/>
      <c r="CI12" s="475"/>
      <c r="CJ12" s="475"/>
      <c r="CK12" s="475"/>
      <c r="CL12" s="475"/>
      <c r="CM12" s="475"/>
      <c r="CN12" s="475"/>
      <c r="CO12" s="475"/>
      <c r="CP12" s="475"/>
      <c r="CQ12" s="475"/>
      <c r="CR12" s="475"/>
      <c r="CS12" s="476"/>
      <c r="CT12" s="578" t="s">
        <v>136</v>
      </c>
      <c r="CU12" s="579"/>
      <c r="CV12" s="579"/>
      <c r="CW12" s="579"/>
      <c r="CX12" s="579"/>
      <c r="CY12" s="579"/>
      <c r="CZ12" s="579"/>
      <c r="DA12" s="580"/>
      <c r="DB12" s="578" t="s">
        <v>127</v>
      </c>
      <c r="DC12" s="579"/>
      <c r="DD12" s="579"/>
      <c r="DE12" s="579"/>
      <c r="DF12" s="579"/>
      <c r="DG12" s="579"/>
      <c r="DH12" s="579"/>
      <c r="DI12" s="580"/>
      <c r="DJ12" s="185"/>
      <c r="DK12" s="185"/>
      <c r="DL12" s="185"/>
      <c r="DM12" s="185"/>
      <c r="DN12" s="185"/>
      <c r="DO12" s="185"/>
    </row>
    <row r="13" spans="1:119" ht="18.75" customHeight="1">
      <c r="A13" s="186"/>
      <c r="B13" s="584"/>
      <c r="C13" s="585"/>
      <c r="D13" s="585"/>
      <c r="E13" s="585"/>
      <c r="F13" s="585"/>
      <c r="G13" s="585"/>
      <c r="H13" s="585"/>
      <c r="I13" s="585"/>
      <c r="J13" s="585"/>
      <c r="K13" s="586"/>
      <c r="L13" s="196"/>
      <c r="M13" s="565" t="s">
        <v>137</v>
      </c>
      <c r="N13" s="566"/>
      <c r="O13" s="566"/>
      <c r="P13" s="566"/>
      <c r="Q13" s="567"/>
      <c r="R13" s="568">
        <v>184284</v>
      </c>
      <c r="S13" s="569"/>
      <c r="T13" s="569"/>
      <c r="U13" s="569"/>
      <c r="V13" s="570"/>
      <c r="W13" s="556" t="s">
        <v>138</v>
      </c>
      <c r="X13" s="478"/>
      <c r="Y13" s="478"/>
      <c r="Z13" s="478"/>
      <c r="AA13" s="478"/>
      <c r="AB13" s="479"/>
      <c r="AC13" s="441">
        <v>574</v>
      </c>
      <c r="AD13" s="442"/>
      <c r="AE13" s="442"/>
      <c r="AF13" s="442"/>
      <c r="AG13" s="443"/>
      <c r="AH13" s="441">
        <v>496</v>
      </c>
      <c r="AI13" s="442"/>
      <c r="AJ13" s="442"/>
      <c r="AK13" s="442"/>
      <c r="AL13" s="444"/>
      <c r="AM13" s="534" t="s">
        <v>139</v>
      </c>
      <c r="AN13" s="439"/>
      <c r="AO13" s="439"/>
      <c r="AP13" s="439"/>
      <c r="AQ13" s="439"/>
      <c r="AR13" s="439"/>
      <c r="AS13" s="439"/>
      <c r="AT13" s="440"/>
      <c r="AU13" s="522" t="s">
        <v>140</v>
      </c>
      <c r="AV13" s="523"/>
      <c r="AW13" s="523"/>
      <c r="AX13" s="523"/>
      <c r="AY13" s="445" t="s">
        <v>141</v>
      </c>
      <c r="AZ13" s="446"/>
      <c r="BA13" s="446"/>
      <c r="BB13" s="446"/>
      <c r="BC13" s="446"/>
      <c r="BD13" s="446"/>
      <c r="BE13" s="446"/>
      <c r="BF13" s="446"/>
      <c r="BG13" s="446"/>
      <c r="BH13" s="446"/>
      <c r="BI13" s="446"/>
      <c r="BJ13" s="446"/>
      <c r="BK13" s="446"/>
      <c r="BL13" s="446"/>
      <c r="BM13" s="447"/>
      <c r="BN13" s="465">
        <v>561681</v>
      </c>
      <c r="BO13" s="466"/>
      <c r="BP13" s="466"/>
      <c r="BQ13" s="466"/>
      <c r="BR13" s="466"/>
      <c r="BS13" s="466"/>
      <c r="BT13" s="466"/>
      <c r="BU13" s="467"/>
      <c r="BV13" s="465">
        <v>-719676</v>
      </c>
      <c r="BW13" s="466"/>
      <c r="BX13" s="466"/>
      <c r="BY13" s="466"/>
      <c r="BZ13" s="466"/>
      <c r="CA13" s="466"/>
      <c r="CB13" s="466"/>
      <c r="CC13" s="467"/>
      <c r="CD13" s="474" t="s">
        <v>142</v>
      </c>
      <c r="CE13" s="475"/>
      <c r="CF13" s="475"/>
      <c r="CG13" s="475"/>
      <c r="CH13" s="475"/>
      <c r="CI13" s="475"/>
      <c r="CJ13" s="475"/>
      <c r="CK13" s="475"/>
      <c r="CL13" s="475"/>
      <c r="CM13" s="475"/>
      <c r="CN13" s="475"/>
      <c r="CO13" s="475"/>
      <c r="CP13" s="475"/>
      <c r="CQ13" s="475"/>
      <c r="CR13" s="475"/>
      <c r="CS13" s="476"/>
      <c r="CT13" s="435">
        <v>1.6</v>
      </c>
      <c r="CU13" s="436"/>
      <c r="CV13" s="436"/>
      <c r="CW13" s="436"/>
      <c r="CX13" s="436"/>
      <c r="CY13" s="436"/>
      <c r="CZ13" s="436"/>
      <c r="DA13" s="437"/>
      <c r="DB13" s="435">
        <v>2.1</v>
      </c>
      <c r="DC13" s="436"/>
      <c r="DD13" s="436"/>
      <c r="DE13" s="436"/>
      <c r="DF13" s="436"/>
      <c r="DG13" s="436"/>
      <c r="DH13" s="436"/>
      <c r="DI13" s="437"/>
      <c r="DJ13" s="185"/>
      <c r="DK13" s="185"/>
      <c r="DL13" s="185"/>
      <c r="DM13" s="185"/>
      <c r="DN13" s="185"/>
      <c r="DO13" s="185"/>
    </row>
    <row r="14" spans="1:119" ht="18.75" customHeight="1" thickBot="1">
      <c r="A14" s="186"/>
      <c r="B14" s="584"/>
      <c r="C14" s="585"/>
      <c r="D14" s="585"/>
      <c r="E14" s="585"/>
      <c r="F14" s="585"/>
      <c r="G14" s="585"/>
      <c r="H14" s="585"/>
      <c r="I14" s="585"/>
      <c r="J14" s="585"/>
      <c r="K14" s="586"/>
      <c r="L14" s="558" t="s">
        <v>143</v>
      </c>
      <c r="M14" s="599"/>
      <c r="N14" s="599"/>
      <c r="O14" s="599"/>
      <c r="P14" s="599"/>
      <c r="Q14" s="600"/>
      <c r="R14" s="568">
        <v>187901</v>
      </c>
      <c r="S14" s="569"/>
      <c r="T14" s="569"/>
      <c r="U14" s="569"/>
      <c r="V14" s="570"/>
      <c r="W14" s="571"/>
      <c r="X14" s="481"/>
      <c r="Y14" s="481"/>
      <c r="Z14" s="481"/>
      <c r="AA14" s="481"/>
      <c r="AB14" s="482"/>
      <c r="AC14" s="561">
        <v>0.8</v>
      </c>
      <c r="AD14" s="562"/>
      <c r="AE14" s="562"/>
      <c r="AF14" s="562"/>
      <c r="AG14" s="563"/>
      <c r="AH14" s="561">
        <v>0.6</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144</v>
      </c>
      <c r="CE14" s="472"/>
      <c r="CF14" s="472"/>
      <c r="CG14" s="472"/>
      <c r="CH14" s="472"/>
      <c r="CI14" s="472"/>
      <c r="CJ14" s="472"/>
      <c r="CK14" s="472"/>
      <c r="CL14" s="472"/>
      <c r="CM14" s="472"/>
      <c r="CN14" s="472"/>
      <c r="CO14" s="472"/>
      <c r="CP14" s="472"/>
      <c r="CQ14" s="472"/>
      <c r="CR14" s="472"/>
      <c r="CS14" s="473"/>
      <c r="CT14" s="572" t="s">
        <v>127</v>
      </c>
      <c r="CU14" s="573"/>
      <c r="CV14" s="573"/>
      <c r="CW14" s="573"/>
      <c r="CX14" s="573"/>
      <c r="CY14" s="573"/>
      <c r="CZ14" s="573"/>
      <c r="DA14" s="574"/>
      <c r="DB14" s="572" t="s">
        <v>136</v>
      </c>
      <c r="DC14" s="573"/>
      <c r="DD14" s="573"/>
      <c r="DE14" s="573"/>
      <c r="DF14" s="573"/>
      <c r="DG14" s="573"/>
      <c r="DH14" s="573"/>
      <c r="DI14" s="574"/>
      <c r="DJ14" s="185"/>
      <c r="DK14" s="185"/>
      <c r="DL14" s="185"/>
      <c r="DM14" s="185"/>
      <c r="DN14" s="185"/>
      <c r="DO14" s="185"/>
    </row>
    <row r="15" spans="1:119" ht="18.75" customHeight="1">
      <c r="A15" s="186"/>
      <c r="B15" s="584"/>
      <c r="C15" s="585"/>
      <c r="D15" s="585"/>
      <c r="E15" s="585"/>
      <c r="F15" s="585"/>
      <c r="G15" s="585"/>
      <c r="H15" s="585"/>
      <c r="I15" s="585"/>
      <c r="J15" s="585"/>
      <c r="K15" s="586"/>
      <c r="L15" s="196"/>
      <c r="M15" s="565" t="s">
        <v>145</v>
      </c>
      <c r="N15" s="566"/>
      <c r="O15" s="566"/>
      <c r="P15" s="566"/>
      <c r="Q15" s="567"/>
      <c r="R15" s="568">
        <v>185170</v>
      </c>
      <c r="S15" s="569"/>
      <c r="T15" s="569"/>
      <c r="U15" s="569"/>
      <c r="V15" s="570"/>
      <c r="W15" s="556" t="s">
        <v>146</v>
      </c>
      <c r="X15" s="478"/>
      <c r="Y15" s="478"/>
      <c r="Z15" s="478"/>
      <c r="AA15" s="478"/>
      <c r="AB15" s="479"/>
      <c r="AC15" s="441">
        <v>19292</v>
      </c>
      <c r="AD15" s="442"/>
      <c r="AE15" s="442"/>
      <c r="AF15" s="442"/>
      <c r="AG15" s="443"/>
      <c r="AH15" s="441">
        <v>20332</v>
      </c>
      <c r="AI15" s="442"/>
      <c r="AJ15" s="442"/>
      <c r="AK15" s="442"/>
      <c r="AL15" s="444"/>
      <c r="AM15" s="534"/>
      <c r="AN15" s="439"/>
      <c r="AO15" s="439"/>
      <c r="AP15" s="439"/>
      <c r="AQ15" s="439"/>
      <c r="AR15" s="439"/>
      <c r="AS15" s="439"/>
      <c r="AT15" s="440"/>
      <c r="AU15" s="522"/>
      <c r="AV15" s="523"/>
      <c r="AW15" s="523"/>
      <c r="AX15" s="523"/>
      <c r="AY15" s="457" t="s">
        <v>147</v>
      </c>
      <c r="AZ15" s="458"/>
      <c r="BA15" s="458"/>
      <c r="BB15" s="458"/>
      <c r="BC15" s="458"/>
      <c r="BD15" s="458"/>
      <c r="BE15" s="458"/>
      <c r="BF15" s="458"/>
      <c r="BG15" s="458"/>
      <c r="BH15" s="458"/>
      <c r="BI15" s="458"/>
      <c r="BJ15" s="458"/>
      <c r="BK15" s="458"/>
      <c r="BL15" s="458"/>
      <c r="BM15" s="459"/>
      <c r="BN15" s="460">
        <v>19943169</v>
      </c>
      <c r="BO15" s="461"/>
      <c r="BP15" s="461"/>
      <c r="BQ15" s="461"/>
      <c r="BR15" s="461"/>
      <c r="BS15" s="461"/>
      <c r="BT15" s="461"/>
      <c r="BU15" s="462"/>
      <c r="BV15" s="460">
        <v>19862798</v>
      </c>
      <c r="BW15" s="461"/>
      <c r="BX15" s="461"/>
      <c r="BY15" s="461"/>
      <c r="BZ15" s="461"/>
      <c r="CA15" s="461"/>
      <c r="CB15" s="461"/>
      <c r="CC15" s="462"/>
      <c r="CD15" s="575" t="s">
        <v>148</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84"/>
      <c r="C16" s="585"/>
      <c r="D16" s="585"/>
      <c r="E16" s="585"/>
      <c r="F16" s="585"/>
      <c r="G16" s="585"/>
      <c r="H16" s="585"/>
      <c r="I16" s="585"/>
      <c r="J16" s="585"/>
      <c r="K16" s="586"/>
      <c r="L16" s="558" t="s">
        <v>149</v>
      </c>
      <c r="M16" s="559"/>
      <c r="N16" s="559"/>
      <c r="O16" s="559"/>
      <c r="P16" s="559"/>
      <c r="Q16" s="560"/>
      <c r="R16" s="553" t="s">
        <v>150</v>
      </c>
      <c r="S16" s="554"/>
      <c r="T16" s="554"/>
      <c r="U16" s="554"/>
      <c r="V16" s="555"/>
      <c r="W16" s="571"/>
      <c r="X16" s="481"/>
      <c r="Y16" s="481"/>
      <c r="Z16" s="481"/>
      <c r="AA16" s="481"/>
      <c r="AB16" s="482"/>
      <c r="AC16" s="561">
        <v>25.6</v>
      </c>
      <c r="AD16" s="562"/>
      <c r="AE16" s="562"/>
      <c r="AF16" s="562"/>
      <c r="AG16" s="563"/>
      <c r="AH16" s="561">
        <v>26.6</v>
      </c>
      <c r="AI16" s="562"/>
      <c r="AJ16" s="562"/>
      <c r="AK16" s="562"/>
      <c r="AL16" s="564"/>
      <c r="AM16" s="534"/>
      <c r="AN16" s="439"/>
      <c r="AO16" s="439"/>
      <c r="AP16" s="439"/>
      <c r="AQ16" s="439"/>
      <c r="AR16" s="439"/>
      <c r="AS16" s="439"/>
      <c r="AT16" s="440"/>
      <c r="AU16" s="522"/>
      <c r="AV16" s="523"/>
      <c r="AW16" s="523"/>
      <c r="AX16" s="523"/>
      <c r="AY16" s="445" t="s">
        <v>151</v>
      </c>
      <c r="AZ16" s="446"/>
      <c r="BA16" s="446"/>
      <c r="BB16" s="446"/>
      <c r="BC16" s="446"/>
      <c r="BD16" s="446"/>
      <c r="BE16" s="446"/>
      <c r="BF16" s="446"/>
      <c r="BG16" s="446"/>
      <c r="BH16" s="446"/>
      <c r="BI16" s="446"/>
      <c r="BJ16" s="446"/>
      <c r="BK16" s="446"/>
      <c r="BL16" s="446"/>
      <c r="BM16" s="447"/>
      <c r="BN16" s="465">
        <v>26727900</v>
      </c>
      <c r="BO16" s="466"/>
      <c r="BP16" s="466"/>
      <c r="BQ16" s="466"/>
      <c r="BR16" s="466"/>
      <c r="BS16" s="466"/>
      <c r="BT16" s="466"/>
      <c r="BU16" s="467"/>
      <c r="BV16" s="465">
        <v>26593344</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c r="A17" s="186"/>
      <c r="B17" s="587"/>
      <c r="C17" s="588"/>
      <c r="D17" s="588"/>
      <c r="E17" s="588"/>
      <c r="F17" s="588"/>
      <c r="G17" s="588"/>
      <c r="H17" s="588"/>
      <c r="I17" s="588"/>
      <c r="J17" s="588"/>
      <c r="K17" s="589"/>
      <c r="L17" s="201"/>
      <c r="M17" s="550" t="s">
        <v>152</v>
      </c>
      <c r="N17" s="551"/>
      <c r="O17" s="551"/>
      <c r="P17" s="551"/>
      <c r="Q17" s="552"/>
      <c r="R17" s="553" t="s">
        <v>153</v>
      </c>
      <c r="S17" s="554"/>
      <c r="T17" s="554"/>
      <c r="U17" s="554"/>
      <c r="V17" s="555"/>
      <c r="W17" s="556" t="s">
        <v>154</v>
      </c>
      <c r="X17" s="478"/>
      <c r="Y17" s="478"/>
      <c r="Z17" s="478"/>
      <c r="AA17" s="478"/>
      <c r="AB17" s="479"/>
      <c r="AC17" s="441">
        <v>55354</v>
      </c>
      <c r="AD17" s="442"/>
      <c r="AE17" s="442"/>
      <c r="AF17" s="442"/>
      <c r="AG17" s="443"/>
      <c r="AH17" s="441">
        <v>55538</v>
      </c>
      <c r="AI17" s="442"/>
      <c r="AJ17" s="442"/>
      <c r="AK17" s="442"/>
      <c r="AL17" s="444"/>
      <c r="AM17" s="534"/>
      <c r="AN17" s="439"/>
      <c r="AO17" s="439"/>
      <c r="AP17" s="439"/>
      <c r="AQ17" s="439"/>
      <c r="AR17" s="439"/>
      <c r="AS17" s="439"/>
      <c r="AT17" s="440"/>
      <c r="AU17" s="522"/>
      <c r="AV17" s="523"/>
      <c r="AW17" s="523"/>
      <c r="AX17" s="523"/>
      <c r="AY17" s="445" t="s">
        <v>155</v>
      </c>
      <c r="AZ17" s="446"/>
      <c r="BA17" s="446"/>
      <c r="BB17" s="446"/>
      <c r="BC17" s="446"/>
      <c r="BD17" s="446"/>
      <c r="BE17" s="446"/>
      <c r="BF17" s="446"/>
      <c r="BG17" s="446"/>
      <c r="BH17" s="446"/>
      <c r="BI17" s="446"/>
      <c r="BJ17" s="446"/>
      <c r="BK17" s="446"/>
      <c r="BL17" s="446"/>
      <c r="BM17" s="447"/>
      <c r="BN17" s="465">
        <v>25474867</v>
      </c>
      <c r="BO17" s="466"/>
      <c r="BP17" s="466"/>
      <c r="BQ17" s="466"/>
      <c r="BR17" s="466"/>
      <c r="BS17" s="466"/>
      <c r="BT17" s="466"/>
      <c r="BU17" s="467"/>
      <c r="BV17" s="465">
        <v>25355301</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c r="A18" s="186"/>
      <c r="B18" s="527" t="s">
        <v>156</v>
      </c>
      <c r="C18" s="528"/>
      <c r="D18" s="528"/>
      <c r="E18" s="529"/>
      <c r="F18" s="529"/>
      <c r="G18" s="529"/>
      <c r="H18" s="529"/>
      <c r="I18" s="529"/>
      <c r="J18" s="529"/>
      <c r="K18" s="529"/>
      <c r="L18" s="530">
        <v>67.540000000000006</v>
      </c>
      <c r="M18" s="530"/>
      <c r="N18" s="530"/>
      <c r="O18" s="530"/>
      <c r="P18" s="530"/>
      <c r="Q18" s="530"/>
      <c r="R18" s="531"/>
      <c r="S18" s="531"/>
      <c r="T18" s="531"/>
      <c r="U18" s="531"/>
      <c r="V18" s="532"/>
      <c r="W18" s="546"/>
      <c r="X18" s="547"/>
      <c r="Y18" s="547"/>
      <c r="Z18" s="547"/>
      <c r="AA18" s="547"/>
      <c r="AB18" s="557"/>
      <c r="AC18" s="429">
        <v>73.599999999999994</v>
      </c>
      <c r="AD18" s="430"/>
      <c r="AE18" s="430"/>
      <c r="AF18" s="430"/>
      <c r="AG18" s="533"/>
      <c r="AH18" s="429">
        <v>72.7</v>
      </c>
      <c r="AI18" s="430"/>
      <c r="AJ18" s="430"/>
      <c r="AK18" s="430"/>
      <c r="AL18" s="431"/>
      <c r="AM18" s="534"/>
      <c r="AN18" s="439"/>
      <c r="AO18" s="439"/>
      <c r="AP18" s="439"/>
      <c r="AQ18" s="439"/>
      <c r="AR18" s="439"/>
      <c r="AS18" s="439"/>
      <c r="AT18" s="440"/>
      <c r="AU18" s="522"/>
      <c r="AV18" s="523"/>
      <c r="AW18" s="523"/>
      <c r="AX18" s="523"/>
      <c r="AY18" s="445" t="s">
        <v>157</v>
      </c>
      <c r="AZ18" s="446"/>
      <c r="BA18" s="446"/>
      <c r="BB18" s="446"/>
      <c r="BC18" s="446"/>
      <c r="BD18" s="446"/>
      <c r="BE18" s="446"/>
      <c r="BF18" s="446"/>
      <c r="BG18" s="446"/>
      <c r="BH18" s="446"/>
      <c r="BI18" s="446"/>
      <c r="BJ18" s="446"/>
      <c r="BK18" s="446"/>
      <c r="BL18" s="446"/>
      <c r="BM18" s="447"/>
      <c r="BN18" s="465">
        <v>34904261</v>
      </c>
      <c r="BO18" s="466"/>
      <c r="BP18" s="466"/>
      <c r="BQ18" s="466"/>
      <c r="BR18" s="466"/>
      <c r="BS18" s="466"/>
      <c r="BT18" s="466"/>
      <c r="BU18" s="467"/>
      <c r="BV18" s="465">
        <v>35078877</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c r="A19" s="186"/>
      <c r="B19" s="527" t="s">
        <v>158</v>
      </c>
      <c r="C19" s="528"/>
      <c r="D19" s="528"/>
      <c r="E19" s="529"/>
      <c r="F19" s="529"/>
      <c r="G19" s="529"/>
      <c r="H19" s="529"/>
      <c r="I19" s="529"/>
      <c r="J19" s="529"/>
      <c r="K19" s="529"/>
      <c r="L19" s="535">
        <v>2734</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159</v>
      </c>
      <c r="AZ19" s="446"/>
      <c r="BA19" s="446"/>
      <c r="BB19" s="446"/>
      <c r="BC19" s="446"/>
      <c r="BD19" s="446"/>
      <c r="BE19" s="446"/>
      <c r="BF19" s="446"/>
      <c r="BG19" s="446"/>
      <c r="BH19" s="446"/>
      <c r="BI19" s="446"/>
      <c r="BJ19" s="446"/>
      <c r="BK19" s="446"/>
      <c r="BL19" s="446"/>
      <c r="BM19" s="447"/>
      <c r="BN19" s="465">
        <v>39335205</v>
      </c>
      <c r="BO19" s="466"/>
      <c r="BP19" s="466"/>
      <c r="BQ19" s="466"/>
      <c r="BR19" s="466"/>
      <c r="BS19" s="466"/>
      <c r="BT19" s="466"/>
      <c r="BU19" s="467"/>
      <c r="BV19" s="465">
        <v>38898493</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c r="A20" s="186"/>
      <c r="B20" s="527" t="s">
        <v>160</v>
      </c>
      <c r="C20" s="528"/>
      <c r="D20" s="528"/>
      <c r="E20" s="529"/>
      <c r="F20" s="529"/>
      <c r="G20" s="529"/>
      <c r="H20" s="529"/>
      <c r="I20" s="529"/>
      <c r="J20" s="529"/>
      <c r="K20" s="529"/>
      <c r="L20" s="535">
        <v>73317</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c r="A21" s="186"/>
      <c r="B21" s="524" t="s">
        <v>161</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c r="A22" s="186"/>
      <c r="B22" s="494" t="s">
        <v>162</v>
      </c>
      <c r="C22" s="495"/>
      <c r="D22" s="496"/>
      <c r="E22" s="503" t="s">
        <v>1</v>
      </c>
      <c r="F22" s="478"/>
      <c r="G22" s="478"/>
      <c r="H22" s="478"/>
      <c r="I22" s="478"/>
      <c r="J22" s="478"/>
      <c r="K22" s="479"/>
      <c r="L22" s="503" t="s">
        <v>163</v>
      </c>
      <c r="M22" s="478"/>
      <c r="N22" s="478"/>
      <c r="O22" s="478"/>
      <c r="P22" s="479"/>
      <c r="Q22" s="488" t="s">
        <v>164</v>
      </c>
      <c r="R22" s="489"/>
      <c r="S22" s="489"/>
      <c r="T22" s="489"/>
      <c r="U22" s="489"/>
      <c r="V22" s="504"/>
      <c r="W22" s="506" t="s">
        <v>165</v>
      </c>
      <c r="X22" s="495"/>
      <c r="Y22" s="496"/>
      <c r="Z22" s="503" t="s">
        <v>1</v>
      </c>
      <c r="AA22" s="478"/>
      <c r="AB22" s="478"/>
      <c r="AC22" s="478"/>
      <c r="AD22" s="478"/>
      <c r="AE22" s="478"/>
      <c r="AF22" s="478"/>
      <c r="AG22" s="479"/>
      <c r="AH22" s="477" t="s">
        <v>166</v>
      </c>
      <c r="AI22" s="478"/>
      <c r="AJ22" s="478"/>
      <c r="AK22" s="478"/>
      <c r="AL22" s="479"/>
      <c r="AM22" s="477" t="s">
        <v>167</v>
      </c>
      <c r="AN22" s="483"/>
      <c r="AO22" s="483"/>
      <c r="AP22" s="483"/>
      <c r="AQ22" s="483"/>
      <c r="AR22" s="484"/>
      <c r="AS22" s="488" t="s">
        <v>164</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168</v>
      </c>
      <c r="AZ23" s="458"/>
      <c r="BA23" s="458"/>
      <c r="BB23" s="458"/>
      <c r="BC23" s="458"/>
      <c r="BD23" s="458"/>
      <c r="BE23" s="458"/>
      <c r="BF23" s="458"/>
      <c r="BG23" s="458"/>
      <c r="BH23" s="458"/>
      <c r="BI23" s="458"/>
      <c r="BJ23" s="458"/>
      <c r="BK23" s="458"/>
      <c r="BL23" s="458"/>
      <c r="BM23" s="459"/>
      <c r="BN23" s="465">
        <v>43955626</v>
      </c>
      <c r="BO23" s="466"/>
      <c r="BP23" s="466"/>
      <c r="BQ23" s="466"/>
      <c r="BR23" s="466"/>
      <c r="BS23" s="466"/>
      <c r="BT23" s="466"/>
      <c r="BU23" s="467"/>
      <c r="BV23" s="465">
        <v>44230663</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c r="A24" s="186"/>
      <c r="B24" s="497"/>
      <c r="C24" s="498"/>
      <c r="D24" s="499"/>
      <c r="E24" s="438" t="s">
        <v>169</v>
      </c>
      <c r="F24" s="439"/>
      <c r="G24" s="439"/>
      <c r="H24" s="439"/>
      <c r="I24" s="439"/>
      <c r="J24" s="439"/>
      <c r="K24" s="440"/>
      <c r="L24" s="441">
        <v>1</v>
      </c>
      <c r="M24" s="442"/>
      <c r="N24" s="442"/>
      <c r="O24" s="442"/>
      <c r="P24" s="443"/>
      <c r="Q24" s="441">
        <v>9675</v>
      </c>
      <c r="R24" s="442"/>
      <c r="S24" s="442"/>
      <c r="T24" s="442"/>
      <c r="U24" s="442"/>
      <c r="V24" s="443"/>
      <c r="W24" s="507"/>
      <c r="X24" s="498"/>
      <c r="Y24" s="499"/>
      <c r="Z24" s="438" t="s">
        <v>170</v>
      </c>
      <c r="AA24" s="439"/>
      <c r="AB24" s="439"/>
      <c r="AC24" s="439"/>
      <c r="AD24" s="439"/>
      <c r="AE24" s="439"/>
      <c r="AF24" s="439"/>
      <c r="AG24" s="440"/>
      <c r="AH24" s="441">
        <v>1224</v>
      </c>
      <c r="AI24" s="442"/>
      <c r="AJ24" s="442"/>
      <c r="AK24" s="442"/>
      <c r="AL24" s="443"/>
      <c r="AM24" s="441">
        <v>3866616</v>
      </c>
      <c r="AN24" s="442"/>
      <c r="AO24" s="442"/>
      <c r="AP24" s="442"/>
      <c r="AQ24" s="442"/>
      <c r="AR24" s="443"/>
      <c r="AS24" s="441">
        <v>3159</v>
      </c>
      <c r="AT24" s="442"/>
      <c r="AU24" s="442"/>
      <c r="AV24" s="442"/>
      <c r="AW24" s="442"/>
      <c r="AX24" s="444"/>
      <c r="AY24" s="432" t="s">
        <v>171</v>
      </c>
      <c r="AZ24" s="433"/>
      <c r="BA24" s="433"/>
      <c r="BB24" s="433"/>
      <c r="BC24" s="433"/>
      <c r="BD24" s="433"/>
      <c r="BE24" s="433"/>
      <c r="BF24" s="433"/>
      <c r="BG24" s="433"/>
      <c r="BH24" s="433"/>
      <c r="BI24" s="433"/>
      <c r="BJ24" s="433"/>
      <c r="BK24" s="433"/>
      <c r="BL24" s="433"/>
      <c r="BM24" s="434"/>
      <c r="BN24" s="465">
        <v>29146263</v>
      </c>
      <c r="BO24" s="466"/>
      <c r="BP24" s="466"/>
      <c r="BQ24" s="466"/>
      <c r="BR24" s="466"/>
      <c r="BS24" s="466"/>
      <c r="BT24" s="466"/>
      <c r="BU24" s="467"/>
      <c r="BV24" s="465">
        <v>28196398</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c r="A25" s="186"/>
      <c r="B25" s="497"/>
      <c r="C25" s="498"/>
      <c r="D25" s="499"/>
      <c r="E25" s="438" t="s">
        <v>172</v>
      </c>
      <c r="F25" s="439"/>
      <c r="G25" s="439"/>
      <c r="H25" s="439"/>
      <c r="I25" s="439"/>
      <c r="J25" s="439"/>
      <c r="K25" s="440"/>
      <c r="L25" s="441">
        <v>2</v>
      </c>
      <c r="M25" s="442"/>
      <c r="N25" s="442"/>
      <c r="O25" s="442"/>
      <c r="P25" s="443"/>
      <c r="Q25" s="441">
        <v>8234</v>
      </c>
      <c r="R25" s="442"/>
      <c r="S25" s="442"/>
      <c r="T25" s="442"/>
      <c r="U25" s="442"/>
      <c r="V25" s="443"/>
      <c r="W25" s="507"/>
      <c r="X25" s="498"/>
      <c r="Y25" s="499"/>
      <c r="Z25" s="438" t="s">
        <v>173</v>
      </c>
      <c r="AA25" s="439"/>
      <c r="AB25" s="439"/>
      <c r="AC25" s="439"/>
      <c r="AD25" s="439"/>
      <c r="AE25" s="439"/>
      <c r="AF25" s="439"/>
      <c r="AG25" s="440"/>
      <c r="AH25" s="441">
        <v>209</v>
      </c>
      <c r="AI25" s="442"/>
      <c r="AJ25" s="442"/>
      <c r="AK25" s="442"/>
      <c r="AL25" s="443"/>
      <c r="AM25" s="441">
        <v>681549</v>
      </c>
      <c r="AN25" s="442"/>
      <c r="AO25" s="442"/>
      <c r="AP25" s="442"/>
      <c r="AQ25" s="442"/>
      <c r="AR25" s="443"/>
      <c r="AS25" s="441">
        <v>3261</v>
      </c>
      <c r="AT25" s="442"/>
      <c r="AU25" s="442"/>
      <c r="AV25" s="442"/>
      <c r="AW25" s="442"/>
      <c r="AX25" s="444"/>
      <c r="AY25" s="457" t="s">
        <v>174</v>
      </c>
      <c r="AZ25" s="458"/>
      <c r="BA25" s="458"/>
      <c r="BB25" s="458"/>
      <c r="BC25" s="458"/>
      <c r="BD25" s="458"/>
      <c r="BE25" s="458"/>
      <c r="BF25" s="458"/>
      <c r="BG25" s="458"/>
      <c r="BH25" s="458"/>
      <c r="BI25" s="458"/>
      <c r="BJ25" s="458"/>
      <c r="BK25" s="458"/>
      <c r="BL25" s="458"/>
      <c r="BM25" s="459"/>
      <c r="BN25" s="460">
        <v>4262971</v>
      </c>
      <c r="BO25" s="461"/>
      <c r="BP25" s="461"/>
      <c r="BQ25" s="461"/>
      <c r="BR25" s="461"/>
      <c r="BS25" s="461"/>
      <c r="BT25" s="461"/>
      <c r="BU25" s="462"/>
      <c r="BV25" s="460">
        <v>2406273</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c r="A26" s="186"/>
      <c r="B26" s="497"/>
      <c r="C26" s="498"/>
      <c r="D26" s="499"/>
      <c r="E26" s="438" t="s">
        <v>175</v>
      </c>
      <c r="F26" s="439"/>
      <c r="G26" s="439"/>
      <c r="H26" s="439"/>
      <c r="I26" s="439"/>
      <c r="J26" s="439"/>
      <c r="K26" s="440"/>
      <c r="L26" s="441">
        <v>1</v>
      </c>
      <c r="M26" s="442"/>
      <c r="N26" s="442"/>
      <c r="O26" s="442"/>
      <c r="P26" s="443"/>
      <c r="Q26" s="441">
        <v>7301</v>
      </c>
      <c r="R26" s="442"/>
      <c r="S26" s="442"/>
      <c r="T26" s="442"/>
      <c r="U26" s="442"/>
      <c r="V26" s="443"/>
      <c r="W26" s="507"/>
      <c r="X26" s="498"/>
      <c r="Y26" s="499"/>
      <c r="Z26" s="438" t="s">
        <v>176</v>
      </c>
      <c r="AA26" s="520"/>
      <c r="AB26" s="520"/>
      <c r="AC26" s="520"/>
      <c r="AD26" s="520"/>
      <c r="AE26" s="520"/>
      <c r="AF26" s="520"/>
      <c r="AG26" s="521"/>
      <c r="AH26" s="441">
        <v>189</v>
      </c>
      <c r="AI26" s="442"/>
      <c r="AJ26" s="442"/>
      <c r="AK26" s="442"/>
      <c r="AL26" s="443"/>
      <c r="AM26" s="441">
        <v>627291</v>
      </c>
      <c r="AN26" s="442"/>
      <c r="AO26" s="442"/>
      <c r="AP26" s="442"/>
      <c r="AQ26" s="442"/>
      <c r="AR26" s="443"/>
      <c r="AS26" s="441">
        <v>3319</v>
      </c>
      <c r="AT26" s="442"/>
      <c r="AU26" s="442"/>
      <c r="AV26" s="442"/>
      <c r="AW26" s="442"/>
      <c r="AX26" s="444"/>
      <c r="AY26" s="474" t="s">
        <v>177</v>
      </c>
      <c r="AZ26" s="475"/>
      <c r="BA26" s="475"/>
      <c r="BB26" s="475"/>
      <c r="BC26" s="475"/>
      <c r="BD26" s="475"/>
      <c r="BE26" s="475"/>
      <c r="BF26" s="475"/>
      <c r="BG26" s="475"/>
      <c r="BH26" s="475"/>
      <c r="BI26" s="475"/>
      <c r="BJ26" s="475"/>
      <c r="BK26" s="475"/>
      <c r="BL26" s="475"/>
      <c r="BM26" s="476"/>
      <c r="BN26" s="465" t="s">
        <v>127</v>
      </c>
      <c r="BO26" s="466"/>
      <c r="BP26" s="466"/>
      <c r="BQ26" s="466"/>
      <c r="BR26" s="466"/>
      <c r="BS26" s="466"/>
      <c r="BT26" s="466"/>
      <c r="BU26" s="467"/>
      <c r="BV26" s="465" t="s">
        <v>136</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c r="A27" s="186"/>
      <c r="B27" s="497"/>
      <c r="C27" s="498"/>
      <c r="D27" s="499"/>
      <c r="E27" s="438" t="s">
        <v>178</v>
      </c>
      <c r="F27" s="439"/>
      <c r="G27" s="439"/>
      <c r="H27" s="439"/>
      <c r="I27" s="439"/>
      <c r="J27" s="439"/>
      <c r="K27" s="440"/>
      <c r="L27" s="441">
        <v>1</v>
      </c>
      <c r="M27" s="442"/>
      <c r="N27" s="442"/>
      <c r="O27" s="442"/>
      <c r="P27" s="443"/>
      <c r="Q27" s="441">
        <v>6350</v>
      </c>
      <c r="R27" s="442"/>
      <c r="S27" s="442"/>
      <c r="T27" s="442"/>
      <c r="U27" s="442"/>
      <c r="V27" s="443"/>
      <c r="W27" s="507"/>
      <c r="X27" s="498"/>
      <c r="Y27" s="499"/>
      <c r="Z27" s="438" t="s">
        <v>179</v>
      </c>
      <c r="AA27" s="439"/>
      <c r="AB27" s="439"/>
      <c r="AC27" s="439"/>
      <c r="AD27" s="439"/>
      <c r="AE27" s="439"/>
      <c r="AF27" s="439"/>
      <c r="AG27" s="440"/>
      <c r="AH27" s="441">
        <v>32</v>
      </c>
      <c r="AI27" s="442"/>
      <c r="AJ27" s="442"/>
      <c r="AK27" s="442"/>
      <c r="AL27" s="443"/>
      <c r="AM27" s="441">
        <v>108388</v>
      </c>
      <c r="AN27" s="442"/>
      <c r="AO27" s="442"/>
      <c r="AP27" s="442"/>
      <c r="AQ27" s="442"/>
      <c r="AR27" s="443"/>
      <c r="AS27" s="441">
        <v>3387</v>
      </c>
      <c r="AT27" s="442"/>
      <c r="AU27" s="442"/>
      <c r="AV27" s="442"/>
      <c r="AW27" s="442"/>
      <c r="AX27" s="444"/>
      <c r="AY27" s="471" t="s">
        <v>180</v>
      </c>
      <c r="AZ27" s="472"/>
      <c r="BA27" s="472"/>
      <c r="BB27" s="472"/>
      <c r="BC27" s="472"/>
      <c r="BD27" s="472"/>
      <c r="BE27" s="472"/>
      <c r="BF27" s="472"/>
      <c r="BG27" s="472"/>
      <c r="BH27" s="472"/>
      <c r="BI27" s="472"/>
      <c r="BJ27" s="472"/>
      <c r="BK27" s="472"/>
      <c r="BL27" s="472"/>
      <c r="BM27" s="473"/>
      <c r="BN27" s="468">
        <v>1444119</v>
      </c>
      <c r="BO27" s="469"/>
      <c r="BP27" s="469"/>
      <c r="BQ27" s="469"/>
      <c r="BR27" s="469"/>
      <c r="BS27" s="469"/>
      <c r="BT27" s="469"/>
      <c r="BU27" s="470"/>
      <c r="BV27" s="468">
        <v>1442800</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c r="A28" s="186"/>
      <c r="B28" s="497"/>
      <c r="C28" s="498"/>
      <c r="D28" s="499"/>
      <c r="E28" s="438" t="s">
        <v>181</v>
      </c>
      <c r="F28" s="439"/>
      <c r="G28" s="439"/>
      <c r="H28" s="439"/>
      <c r="I28" s="439"/>
      <c r="J28" s="439"/>
      <c r="K28" s="440"/>
      <c r="L28" s="441">
        <v>1</v>
      </c>
      <c r="M28" s="442"/>
      <c r="N28" s="442"/>
      <c r="O28" s="442"/>
      <c r="P28" s="443"/>
      <c r="Q28" s="441">
        <v>5850</v>
      </c>
      <c r="R28" s="442"/>
      <c r="S28" s="442"/>
      <c r="T28" s="442"/>
      <c r="U28" s="442"/>
      <c r="V28" s="443"/>
      <c r="W28" s="507"/>
      <c r="X28" s="498"/>
      <c r="Y28" s="499"/>
      <c r="Z28" s="438" t="s">
        <v>182</v>
      </c>
      <c r="AA28" s="439"/>
      <c r="AB28" s="439"/>
      <c r="AC28" s="439"/>
      <c r="AD28" s="439"/>
      <c r="AE28" s="439"/>
      <c r="AF28" s="439"/>
      <c r="AG28" s="440"/>
      <c r="AH28" s="441" t="s">
        <v>127</v>
      </c>
      <c r="AI28" s="442"/>
      <c r="AJ28" s="442"/>
      <c r="AK28" s="442"/>
      <c r="AL28" s="443"/>
      <c r="AM28" s="441" t="s">
        <v>183</v>
      </c>
      <c r="AN28" s="442"/>
      <c r="AO28" s="442"/>
      <c r="AP28" s="442"/>
      <c r="AQ28" s="442"/>
      <c r="AR28" s="443"/>
      <c r="AS28" s="441" t="s">
        <v>127</v>
      </c>
      <c r="AT28" s="442"/>
      <c r="AU28" s="442"/>
      <c r="AV28" s="442"/>
      <c r="AW28" s="442"/>
      <c r="AX28" s="444"/>
      <c r="AY28" s="448" t="s">
        <v>184</v>
      </c>
      <c r="AZ28" s="449"/>
      <c r="BA28" s="449"/>
      <c r="BB28" s="450"/>
      <c r="BC28" s="457" t="s">
        <v>48</v>
      </c>
      <c r="BD28" s="458"/>
      <c r="BE28" s="458"/>
      <c r="BF28" s="458"/>
      <c r="BG28" s="458"/>
      <c r="BH28" s="458"/>
      <c r="BI28" s="458"/>
      <c r="BJ28" s="458"/>
      <c r="BK28" s="458"/>
      <c r="BL28" s="458"/>
      <c r="BM28" s="459"/>
      <c r="BN28" s="460">
        <v>2295053</v>
      </c>
      <c r="BO28" s="461"/>
      <c r="BP28" s="461"/>
      <c r="BQ28" s="461"/>
      <c r="BR28" s="461"/>
      <c r="BS28" s="461"/>
      <c r="BT28" s="461"/>
      <c r="BU28" s="462"/>
      <c r="BV28" s="460">
        <v>1842407</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c r="A29" s="186"/>
      <c r="B29" s="497"/>
      <c r="C29" s="498"/>
      <c r="D29" s="499"/>
      <c r="E29" s="438" t="s">
        <v>185</v>
      </c>
      <c r="F29" s="439"/>
      <c r="G29" s="439"/>
      <c r="H29" s="439"/>
      <c r="I29" s="439"/>
      <c r="J29" s="439"/>
      <c r="K29" s="440"/>
      <c r="L29" s="441">
        <v>26</v>
      </c>
      <c r="M29" s="442"/>
      <c r="N29" s="442"/>
      <c r="O29" s="442"/>
      <c r="P29" s="443"/>
      <c r="Q29" s="441">
        <v>5350</v>
      </c>
      <c r="R29" s="442"/>
      <c r="S29" s="442"/>
      <c r="T29" s="442"/>
      <c r="U29" s="442"/>
      <c r="V29" s="443"/>
      <c r="W29" s="508"/>
      <c r="X29" s="509"/>
      <c r="Y29" s="510"/>
      <c r="Z29" s="438" t="s">
        <v>186</v>
      </c>
      <c r="AA29" s="439"/>
      <c r="AB29" s="439"/>
      <c r="AC29" s="439"/>
      <c r="AD29" s="439"/>
      <c r="AE29" s="439"/>
      <c r="AF29" s="439"/>
      <c r="AG29" s="440"/>
      <c r="AH29" s="441">
        <v>1256</v>
      </c>
      <c r="AI29" s="442"/>
      <c r="AJ29" s="442"/>
      <c r="AK29" s="442"/>
      <c r="AL29" s="443"/>
      <c r="AM29" s="441">
        <v>3975004</v>
      </c>
      <c r="AN29" s="442"/>
      <c r="AO29" s="442"/>
      <c r="AP29" s="442"/>
      <c r="AQ29" s="442"/>
      <c r="AR29" s="443"/>
      <c r="AS29" s="441">
        <v>3165</v>
      </c>
      <c r="AT29" s="442"/>
      <c r="AU29" s="442"/>
      <c r="AV29" s="442"/>
      <c r="AW29" s="442"/>
      <c r="AX29" s="444"/>
      <c r="AY29" s="451"/>
      <c r="AZ29" s="452"/>
      <c r="BA29" s="452"/>
      <c r="BB29" s="453"/>
      <c r="BC29" s="445" t="s">
        <v>187</v>
      </c>
      <c r="BD29" s="446"/>
      <c r="BE29" s="446"/>
      <c r="BF29" s="446"/>
      <c r="BG29" s="446"/>
      <c r="BH29" s="446"/>
      <c r="BI29" s="446"/>
      <c r="BJ29" s="446"/>
      <c r="BK29" s="446"/>
      <c r="BL29" s="446"/>
      <c r="BM29" s="447"/>
      <c r="BN29" s="465">
        <v>1732882</v>
      </c>
      <c r="BO29" s="466"/>
      <c r="BP29" s="466"/>
      <c r="BQ29" s="466"/>
      <c r="BR29" s="466"/>
      <c r="BS29" s="466"/>
      <c r="BT29" s="466"/>
      <c r="BU29" s="467"/>
      <c r="BV29" s="465">
        <v>1683936</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188</v>
      </c>
      <c r="X30" s="518"/>
      <c r="Y30" s="518"/>
      <c r="Z30" s="518"/>
      <c r="AA30" s="518"/>
      <c r="AB30" s="518"/>
      <c r="AC30" s="518"/>
      <c r="AD30" s="518"/>
      <c r="AE30" s="518"/>
      <c r="AF30" s="518"/>
      <c r="AG30" s="519"/>
      <c r="AH30" s="429">
        <v>102.1</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3347408</v>
      </c>
      <c r="BO30" s="469"/>
      <c r="BP30" s="469"/>
      <c r="BQ30" s="469"/>
      <c r="BR30" s="469"/>
      <c r="BS30" s="469"/>
      <c r="BT30" s="469"/>
      <c r="BU30" s="470"/>
      <c r="BV30" s="468">
        <v>3377817</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28" t="s">
        <v>195</v>
      </c>
      <c r="D33" s="428"/>
      <c r="E33" s="427" t="s">
        <v>196</v>
      </c>
      <c r="F33" s="427"/>
      <c r="G33" s="427"/>
      <c r="H33" s="427"/>
      <c r="I33" s="427"/>
      <c r="J33" s="427"/>
      <c r="K33" s="427"/>
      <c r="L33" s="427"/>
      <c r="M33" s="427"/>
      <c r="N33" s="427"/>
      <c r="O33" s="427"/>
      <c r="P33" s="427"/>
      <c r="Q33" s="427"/>
      <c r="R33" s="427"/>
      <c r="S33" s="427"/>
      <c r="T33" s="215"/>
      <c r="U33" s="428" t="s">
        <v>195</v>
      </c>
      <c r="V33" s="428"/>
      <c r="W33" s="427" t="s">
        <v>196</v>
      </c>
      <c r="X33" s="427"/>
      <c r="Y33" s="427"/>
      <c r="Z33" s="427"/>
      <c r="AA33" s="427"/>
      <c r="AB33" s="427"/>
      <c r="AC33" s="427"/>
      <c r="AD33" s="427"/>
      <c r="AE33" s="427"/>
      <c r="AF33" s="427"/>
      <c r="AG33" s="427"/>
      <c r="AH33" s="427"/>
      <c r="AI33" s="427"/>
      <c r="AJ33" s="427"/>
      <c r="AK33" s="427"/>
      <c r="AL33" s="215"/>
      <c r="AM33" s="428" t="s">
        <v>197</v>
      </c>
      <c r="AN33" s="428"/>
      <c r="AO33" s="427" t="s">
        <v>198</v>
      </c>
      <c r="AP33" s="427"/>
      <c r="AQ33" s="427"/>
      <c r="AR33" s="427"/>
      <c r="AS33" s="427"/>
      <c r="AT33" s="427"/>
      <c r="AU33" s="427"/>
      <c r="AV33" s="427"/>
      <c r="AW33" s="427"/>
      <c r="AX33" s="427"/>
      <c r="AY33" s="427"/>
      <c r="AZ33" s="427"/>
      <c r="BA33" s="427"/>
      <c r="BB33" s="427"/>
      <c r="BC33" s="427"/>
      <c r="BD33" s="216"/>
      <c r="BE33" s="427" t="s">
        <v>199</v>
      </c>
      <c r="BF33" s="427"/>
      <c r="BG33" s="427" t="s">
        <v>200</v>
      </c>
      <c r="BH33" s="427"/>
      <c r="BI33" s="427"/>
      <c r="BJ33" s="427"/>
      <c r="BK33" s="427"/>
      <c r="BL33" s="427"/>
      <c r="BM33" s="427"/>
      <c r="BN33" s="427"/>
      <c r="BO33" s="427"/>
      <c r="BP33" s="427"/>
      <c r="BQ33" s="427"/>
      <c r="BR33" s="427"/>
      <c r="BS33" s="427"/>
      <c r="BT33" s="427"/>
      <c r="BU33" s="427"/>
      <c r="BV33" s="216"/>
      <c r="BW33" s="428" t="s">
        <v>199</v>
      </c>
      <c r="BX33" s="428"/>
      <c r="BY33" s="427" t="s">
        <v>201</v>
      </c>
      <c r="BZ33" s="427"/>
      <c r="CA33" s="427"/>
      <c r="CB33" s="427"/>
      <c r="CC33" s="427"/>
      <c r="CD33" s="427"/>
      <c r="CE33" s="427"/>
      <c r="CF33" s="427"/>
      <c r="CG33" s="427"/>
      <c r="CH33" s="427"/>
      <c r="CI33" s="427"/>
      <c r="CJ33" s="427"/>
      <c r="CK33" s="427"/>
      <c r="CL33" s="427"/>
      <c r="CM33" s="427"/>
      <c r="CN33" s="215"/>
      <c r="CO33" s="428" t="s">
        <v>195</v>
      </c>
      <c r="CP33" s="428"/>
      <c r="CQ33" s="427" t="s">
        <v>202</v>
      </c>
      <c r="CR33" s="427"/>
      <c r="CS33" s="427"/>
      <c r="CT33" s="427"/>
      <c r="CU33" s="427"/>
      <c r="CV33" s="427"/>
      <c r="CW33" s="427"/>
      <c r="CX33" s="427"/>
      <c r="CY33" s="427"/>
      <c r="CZ33" s="427"/>
      <c r="DA33" s="427"/>
      <c r="DB33" s="427"/>
      <c r="DC33" s="427"/>
      <c r="DD33" s="427"/>
      <c r="DE33" s="427"/>
      <c r="DF33" s="215"/>
      <c r="DG33" s="426" t="s">
        <v>203</v>
      </c>
      <c r="DH33" s="426"/>
      <c r="DI33" s="217"/>
      <c r="DJ33" s="185"/>
      <c r="DK33" s="185"/>
      <c r="DL33" s="185"/>
      <c r="DM33" s="185"/>
      <c r="DN33" s="185"/>
      <c r="DO33" s="185"/>
    </row>
    <row r="34" spans="1:119" ht="32.25" customHeight="1">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3</v>
      </c>
      <c r="V34" s="424"/>
      <c r="W34" s="423" t="str">
        <f>IF('各会計、関係団体の財政状況及び健全化判断比率'!B28="","",'各会計、関係団体の財政状況及び健全化判断比率'!B28)</f>
        <v>国民健康保険事業特別会計</v>
      </c>
      <c r="X34" s="423"/>
      <c r="Y34" s="423"/>
      <c r="Z34" s="423"/>
      <c r="AA34" s="423"/>
      <c r="AB34" s="423"/>
      <c r="AC34" s="423"/>
      <c r="AD34" s="423"/>
      <c r="AE34" s="423"/>
      <c r="AF34" s="423"/>
      <c r="AG34" s="423"/>
      <c r="AH34" s="423"/>
      <c r="AI34" s="423"/>
      <c r="AJ34" s="423"/>
      <c r="AK34" s="423"/>
      <c r="AL34" s="213"/>
      <c r="AM34" s="424">
        <f>IF(AO34="","",MAX(C34:D43,U34:V43)+1)</f>
        <v>6</v>
      </c>
      <c r="AN34" s="424"/>
      <c r="AO34" s="423" t="str">
        <f>IF('各会計、関係団体の財政状況及び健全化判断比率'!B31="","",'各会計、関係団体の財政状況及び健全化判断比率'!B31)</f>
        <v>水道事業会計</v>
      </c>
      <c r="AP34" s="423"/>
      <c r="AQ34" s="423"/>
      <c r="AR34" s="423"/>
      <c r="AS34" s="423"/>
      <c r="AT34" s="423"/>
      <c r="AU34" s="423"/>
      <c r="AV34" s="423"/>
      <c r="AW34" s="423"/>
      <c r="AX34" s="423"/>
      <c r="AY34" s="423"/>
      <c r="AZ34" s="423"/>
      <c r="BA34" s="423"/>
      <c r="BB34" s="423"/>
      <c r="BC34" s="423"/>
      <c r="BD34" s="213"/>
      <c r="BE34" s="424" t="str">
        <f>IF(BG34="","",MAX(C34:D43,U34:V43,AM34:AN43)+1)</f>
        <v/>
      </c>
      <c r="BF34" s="424"/>
      <c r="BG34" s="423"/>
      <c r="BH34" s="423"/>
      <c r="BI34" s="423"/>
      <c r="BJ34" s="423"/>
      <c r="BK34" s="423"/>
      <c r="BL34" s="423"/>
      <c r="BM34" s="423"/>
      <c r="BN34" s="423"/>
      <c r="BO34" s="423"/>
      <c r="BP34" s="423"/>
      <c r="BQ34" s="423"/>
      <c r="BR34" s="423"/>
      <c r="BS34" s="423"/>
      <c r="BT34" s="423"/>
      <c r="BU34" s="423"/>
      <c r="BV34" s="213"/>
      <c r="BW34" s="424">
        <f>IF(BY34="","",MAX(C34:D43,U34:V43,AM34:AN43,BE34:BF43)+1)</f>
        <v>8</v>
      </c>
      <c r="BX34" s="424"/>
      <c r="BY34" s="423" t="str">
        <f>IF('各会計、関係団体の財政状況及び健全化判断比率'!B68="","",'各会計、関係団体の財政状況及び健全化判断比率'!B68)</f>
        <v>城南衛生管理組合</v>
      </c>
      <c r="BZ34" s="423"/>
      <c r="CA34" s="423"/>
      <c r="CB34" s="423"/>
      <c r="CC34" s="423"/>
      <c r="CD34" s="423"/>
      <c r="CE34" s="423"/>
      <c r="CF34" s="423"/>
      <c r="CG34" s="423"/>
      <c r="CH34" s="423"/>
      <c r="CI34" s="423"/>
      <c r="CJ34" s="423"/>
      <c r="CK34" s="423"/>
      <c r="CL34" s="423"/>
      <c r="CM34" s="423"/>
      <c r="CN34" s="213"/>
      <c r="CO34" s="424">
        <f>IF(CQ34="","",MAX(C34:D43,U34:V43,AM34:AN43,BE34:BF43,BW34:BX43)+1)</f>
        <v>16</v>
      </c>
      <c r="CP34" s="424"/>
      <c r="CQ34" s="423" t="str">
        <f>IF('各会計、関係団体の財政状況及び健全化判断比率'!BS7="","",'各会計、関係団体の財政状況及び健全化判断比率'!BS7)</f>
        <v>宇治市スポーツ協会</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c r="A35" s="186"/>
      <c r="B35" s="212"/>
      <c r="C35" s="424">
        <f>IF(E35="","",C34+1)</f>
        <v>2</v>
      </c>
      <c r="D35" s="424"/>
      <c r="E35" s="423" t="str">
        <f>IF('各会計、関係団体の財政状況及び健全化判断比率'!B8="","",'各会計、関係団体の財政状況及び健全化判断比率'!B8)</f>
        <v>墓地公園事業特別会計</v>
      </c>
      <c r="F35" s="423"/>
      <c r="G35" s="423"/>
      <c r="H35" s="423"/>
      <c r="I35" s="423"/>
      <c r="J35" s="423"/>
      <c r="K35" s="423"/>
      <c r="L35" s="423"/>
      <c r="M35" s="423"/>
      <c r="N35" s="423"/>
      <c r="O35" s="423"/>
      <c r="P35" s="423"/>
      <c r="Q35" s="423"/>
      <c r="R35" s="423"/>
      <c r="S35" s="423"/>
      <c r="T35" s="213"/>
      <c r="U35" s="424">
        <f>IF(W35="","",U34+1)</f>
        <v>4</v>
      </c>
      <c r="V35" s="424"/>
      <c r="W35" s="423" t="str">
        <f>IF('各会計、関係団体の財政状況及び健全化判断比率'!B29="","",'各会計、関係団体の財政状況及び健全化判断比率'!B29)</f>
        <v>後期高齢者医療事業特別会計</v>
      </c>
      <c r="X35" s="423"/>
      <c r="Y35" s="423"/>
      <c r="Z35" s="423"/>
      <c r="AA35" s="423"/>
      <c r="AB35" s="423"/>
      <c r="AC35" s="423"/>
      <c r="AD35" s="423"/>
      <c r="AE35" s="423"/>
      <c r="AF35" s="423"/>
      <c r="AG35" s="423"/>
      <c r="AH35" s="423"/>
      <c r="AI35" s="423"/>
      <c r="AJ35" s="423"/>
      <c r="AK35" s="423"/>
      <c r="AL35" s="213"/>
      <c r="AM35" s="424">
        <f t="shared" ref="AM35:AM43" si="0">IF(AO35="","",AM34+1)</f>
        <v>7</v>
      </c>
      <c r="AN35" s="424"/>
      <c r="AO35" s="423" t="str">
        <f>IF('各会計、関係団体の財政状況及び健全化判断比率'!B32="","",'各会計、関係団体の財政状況及び健全化判断比率'!B32)</f>
        <v>公共下水道事業会計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9</v>
      </c>
      <c r="BX35" s="424"/>
      <c r="BY35" s="423" t="str">
        <f>IF('各会計、関係団体の財政状況及び健全化判断比率'!B69="","",'各会計、関係団体の財政状況及び健全化判断比率'!B69)</f>
        <v>淀川・木津川水防事務組合</v>
      </c>
      <c r="BZ35" s="423"/>
      <c r="CA35" s="423"/>
      <c r="CB35" s="423"/>
      <c r="CC35" s="423"/>
      <c r="CD35" s="423"/>
      <c r="CE35" s="423"/>
      <c r="CF35" s="423"/>
      <c r="CG35" s="423"/>
      <c r="CH35" s="423"/>
      <c r="CI35" s="423"/>
      <c r="CJ35" s="423"/>
      <c r="CK35" s="423"/>
      <c r="CL35" s="423"/>
      <c r="CM35" s="423"/>
      <c r="CN35" s="213"/>
      <c r="CO35" s="424">
        <f t="shared" ref="CO35:CO43" si="3">IF(CQ35="","",CO34+1)</f>
        <v>17</v>
      </c>
      <c r="CP35" s="424"/>
      <c r="CQ35" s="423" t="str">
        <f>IF('各会計、関係団体の財政状況及び健全化判断比率'!BS8="","",'各会計、関係団体の財政状況及び健全化判断比率'!BS8)</f>
        <v>宇治廃棄物処理公社</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5</v>
      </c>
      <c r="V36" s="424"/>
      <c r="W36" s="423" t="str">
        <f>IF('各会計、関係団体の財政状況及び健全化判断比率'!B30="","",'各会計、関係団体の財政状況及び健全化判断比率'!B30)</f>
        <v>介護保険事業特別会計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10</v>
      </c>
      <c r="BX36" s="424"/>
      <c r="BY36" s="423" t="str">
        <f>IF('各会計、関係団体の財政状況及び健全化判断比率'!B70="","",'各会計、関係団体の財政状況及び健全化判断比率'!B70)</f>
        <v>京都府自治会館管理組合</v>
      </c>
      <c r="BZ36" s="423"/>
      <c r="CA36" s="423"/>
      <c r="CB36" s="423"/>
      <c r="CC36" s="423"/>
      <c r="CD36" s="423"/>
      <c r="CE36" s="423"/>
      <c r="CF36" s="423"/>
      <c r="CG36" s="423"/>
      <c r="CH36" s="423"/>
      <c r="CI36" s="423"/>
      <c r="CJ36" s="423"/>
      <c r="CK36" s="423"/>
      <c r="CL36" s="423"/>
      <c r="CM36" s="423"/>
      <c r="CN36" s="213"/>
      <c r="CO36" s="424">
        <f t="shared" si="3"/>
        <v>18</v>
      </c>
      <c r="CP36" s="424"/>
      <c r="CQ36" s="423" t="str">
        <f>IF('各会計、関係団体の財政状況及び健全化判断比率'!BS9="","",'各会計、関係団体の財政状況及び健全化判断比率'!BS9)</f>
        <v>宇治市文化センター</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11</v>
      </c>
      <c r="BX37" s="424"/>
      <c r="BY37" s="423" t="str">
        <f>IF('各会計、関係団体の財政状況及び健全化判断比率'!B71="","",'各会計、関係団体の財政状況及び健全化判断比率'!B71)</f>
        <v>京都府住宅新築資金等貸付事業管理組合（一般会計）</v>
      </c>
      <c r="BZ37" s="423"/>
      <c r="CA37" s="423"/>
      <c r="CB37" s="423"/>
      <c r="CC37" s="423"/>
      <c r="CD37" s="423"/>
      <c r="CE37" s="423"/>
      <c r="CF37" s="423"/>
      <c r="CG37" s="423"/>
      <c r="CH37" s="423"/>
      <c r="CI37" s="423"/>
      <c r="CJ37" s="423"/>
      <c r="CK37" s="423"/>
      <c r="CL37" s="423"/>
      <c r="CM37" s="423"/>
      <c r="CN37" s="213"/>
      <c r="CO37" s="424">
        <f t="shared" si="3"/>
        <v>19</v>
      </c>
      <c r="CP37" s="424"/>
      <c r="CQ37" s="423" t="str">
        <f>IF('各会計、関係団体の財政状況及び健全化判断比率'!BS10="","",'各会計、関係団体の財政状況及び健全化判断比率'!BS10)</f>
        <v>宇治市公園公社</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12</v>
      </c>
      <c r="BX38" s="424"/>
      <c r="BY38" s="423" t="str">
        <f>IF('各会計、関係団体の財政状況及び健全化判断比率'!B72="","",'各会計、関係団体の財政状況及び健全化判断比率'!B72)</f>
        <v>京都府住宅新築資金等貸付事業管理組合（特別会計）</v>
      </c>
      <c r="BZ38" s="423"/>
      <c r="CA38" s="423"/>
      <c r="CB38" s="423"/>
      <c r="CC38" s="423"/>
      <c r="CD38" s="423"/>
      <c r="CE38" s="423"/>
      <c r="CF38" s="423"/>
      <c r="CG38" s="423"/>
      <c r="CH38" s="423"/>
      <c r="CI38" s="423"/>
      <c r="CJ38" s="423"/>
      <c r="CK38" s="423"/>
      <c r="CL38" s="423"/>
      <c r="CM38" s="423"/>
      <c r="CN38" s="213"/>
      <c r="CO38" s="424">
        <f t="shared" si="3"/>
        <v>20</v>
      </c>
      <c r="CP38" s="424"/>
      <c r="CQ38" s="423" t="str">
        <f>IF('各会計、関係団体の財政状況及び健全化判断比率'!BS11="","",'各会計、関係団体の財政状況及び健全化判断比率'!BS11)</f>
        <v>宇治市霊園公社</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13</v>
      </c>
      <c r="BX39" s="424"/>
      <c r="BY39" s="423" t="str">
        <f>IF('各会計、関係団体の財政状況及び健全化判断比率'!B73="","",'各会計、関係団体の財政状況及び健全化判断比率'!B73)</f>
        <v>京都府後期高齢者医療広域連合（一般会計）</v>
      </c>
      <c r="BZ39" s="423"/>
      <c r="CA39" s="423"/>
      <c r="CB39" s="423"/>
      <c r="CC39" s="423"/>
      <c r="CD39" s="423"/>
      <c r="CE39" s="423"/>
      <c r="CF39" s="423"/>
      <c r="CG39" s="423"/>
      <c r="CH39" s="423"/>
      <c r="CI39" s="423"/>
      <c r="CJ39" s="423"/>
      <c r="CK39" s="423"/>
      <c r="CL39" s="423"/>
      <c r="CM39" s="423"/>
      <c r="CN39" s="213"/>
      <c r="CO39" s="424">
        <f t="shared" si="3"/>
        <v>21</v>
      </c>
      <c r="CP39" s="424"/>
      <c r="CQ39" s="423" t="str">
        <f>IF('各会計、関係団体の財政状況及び健全化判断比率'!BS12="","",'各会計、関係団体の財政状況及び健全化判断比率'!BS12)</f>
        <v>宇治市福祉サービス公社</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14</v>
      </c>
      <c r="BX40" s="424"/>
      <c r="BY40" s="423" t="str">
        <f>IF('各会計、関係団体の財政状況及び健全化判断比率'!B74="","",'各会計、関係団体の財政状況及び健全化判断比率'!B74)</f>
        <v>京都府後期高齢者医療広域連合（後期高齢者医療特別会計）</v>
      </c>
      <c r="BZ40" s="423"/>
      <c r="CA40" s="423"/>
      <c r="CB40" s="423"/>
      <c r="CC40" s="423"/>
      <c r="CD40" s="423"/>
      <c r="CE40" s="423"/>
      <c r="CF40" s="423"/>
      <c r="CG40" s="423"/>
      <c r="CH40" s="423"/>
      <c r="CI40" s="423"/>
      <c r="CJ40" s="423"/>
      <c r="CK40" s="423"/>
      <c r="CL40" s="423"/>
      <c r="CM40" s="423"/>
      <c r="CN40" s="213"/>
      <c r="CO40" s="424">
        <f t="shared" si="3"/>
        <v>22</v>
      </c>
      <c r="CP40" s="424"/>
      <c r="CQ40" s="423" t="str">
        <f>IF('各会計、関係団体の財政状況及び健全化判断比率'!BS13="","",'各会計、関係団体の財政状況及び健全化判断比率'!BS13)</f>
        <v>宇治市野外活動センター</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15</v>
      </c>
      <c r="BX41" s="424"/>
      <c r="BY41" s="423" t="str">
        <f>IF('各会計、関係団体の財政状況及び健全化判断比率'!B75="","",'各会計、関係団体の財政状況及び健全化判断比率'!B75)</f>
        <v>京都地方税機構</v>
      </c>
      <c r="BZ41" s="423"/>
      <c r="CA41" s="423"/>
      <c r="CB41" s="423"/>
      <c r="CC41" s="423"/>
      <c r="CD41" s="423"/>
      <c r="CE41" s="423"/>
      <c r="CF41" s="423"/>
      <c r="CG41" s="423"/>
      <c r="CH41" s="423"/>
      <c r="CI41" s="423"/>
      <c r="CJ41" s="423"/>
      <c r="CK41" s="423"/>
      <c r="CL41" s="423"/>
      <c r="CM41" s="423"/>
      <c r="CN41" s="213"/>
      <c r="CO41" s="424">
        <f t="shared" si="3"/>
        <v>23</v>
      </c>
      <c r="CP41" s="424"/>
      <c r="CQ41" s="423" t="str">
        <f>IF('各会計、関係団体の財政状況及び健全化判断比率'!BS14="","",'各会計、関係団体の財政状況及び健全化判断比率'!BS14)</f>
        <v>エフエム宇治放送</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f t="shared" si="3"/>
        <v>24</v>
      </c>
      <c r="CP42" s="424"/>
      <c r="CQ42" s="423" t="str">
        <f>IF('各会計、関係団体の財政状況及び健全化判断比率'!BS15="","",'各会計、関係団体の財政状況及び健全化判断比率'!BS15)</f>
        <v>宇治市土地開発公社</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f t="shared" si="3"/>
        <v>25</v>
      </c>
      <c r="CP43" s="424"/>
      <c r="CQ43" s="423" t="str">
        <f>IF('各会計、関係団体の財政状況及び健全化判断比率'!BS16="","",'各会計、関係団体の財政状況及び健全化判断比率'!BS16)</f>
        <v>宇治市文化財愛護協会</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208</v>
      </c>
    </row>
    <row r="50" spans="5:5">
      <c r="E50" s="187" t="s">
        <v>209</v>
      </c>
    </row>
    <row r="51" spans="5:5">
      <c r="E51" s="187" t="s">
        <v>210</v>
      </c>
    </row>
    <row r="52" spans="5:5">
      <c r="E52" s="187" t="s">
        <v>211</v>
      </c>
    </row>
    <row r="53" spans="5:5"/>
    <row r="54" spans="5:5"/>
    <row r="55" spans="5:5"/>
    <row r="56" spans="5:5"/>
    <row r="57" spans="5:5" hidden="1"/>
    <row r="58" spans="5:5" hidden="1"/>
    <row r="59" spans="5:5" hidden="1"/>
  </sheetData>
  <sheetProtection algorithmName="SHA-512" hashValue="EUZasQ7ADcR9Oz4oLHMn+/B+wgVxQrNvKWynHUKGwzxfpnu+8GF0YDtHo4jl6BQEWdtjyVp91YO2NoRqSnCeOg==" saltValue="qhaBRm1GyN42qfqr6iEtp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1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7" customHeight="1">
      <c r="A1" s="22"/>
      <c r="B1" s="22"/>
      <c r="C1" s="22"/>
      <c r="D1" s="22"/>
      <c r="E1" s="22"/>
      <c r="F1" s="22"/>
      <c r="G1" s="22"/>
      <c r="H1" s="22"/>
      <c r="I1" s="22"/>
      <c r="J1" s="22"/>
      <c r="K1" s="22"/>
      <c r="L1" s="22"/>
      <c r="M1" s="22"/>
      <c r="N1" s="22"/>
      <c r="O1" s="22"/>
      <c r="P1" s="22"/>
    </row>
    <row r="2" spans="1:16" ht="16.7" customHeight="1">
      <c r="A2" s="22"/>
      <c r="B2" s="22"/>
      <c r="C2" s="22"/>
      <c r="D2" s="22"/>
      <c r="E2" s="22"/>
      <c r="F2" s="22"/>
      <c r="G2" s="22"/>
      <c r="H2" s="22"/>
      <c r="I2" s="22"/>
      <c r="J2" s="22"/>
      <c r="K2" s="22"/>
      <c r="L2" s="22"/>
      <c r="M2" s="22"/>
      <c r="N2" s="22"/>
      <c r="O2" s="22"/>
      <c r="P2" s="22"/>
    </row>
    <row r="3" spans="1:16" ht="16.7" customHeight="1">
      <c r="A3" s="22"/>
      <c r="B3" s="22"/>
      <c r="C3" s="22"/>
      <c r="D3" s="22"/>
      <c r="E3" s="22"/>
      <c r="F3" s="22"/>
      <c r="G3" s="22"/>
      <c r="H3" s="22"/>
      <c r="I3" s="22"/>
      <c r="J3" s="22"/>
      <c r="K3" s="22"/>
      <c r="L3" s="22"/>
      <c r="M3" s="22"/>
      <c r="N3" s="22"/>
      <c r="O3" s="22"/>
      <c r="P3" s="22"/>
    </row>
    <row r="4" spans="1:16" ht="16.7" customHeight="1">
      <c r="A4" s="22"/>
      <c r="B4" s="22"/>
      <c r="C4" s="22"/>
      <c r="D4" s="22"/>
      <c r="E4" s="22"/>
      <c r="F4" s="22"/>
      <c r="G4" s="22"/>
      <c r="H4" s="22"/>
      <c r="I4" s="22"/>
      <c r="J4" s="22"/>
      <c r="K4" s="22"/>
      <c r="L4" s="22"/>
      <c r="M4" s="22"/>
      <c r="N4" s="22"/>
      <c r="O4" s="22"/>
      <c r="P4" s="22"/>
    </row>
    <row r="5" spans="1:16" ht="16.7" customHeight="1">
      <c r="A5" s="22"/>
      <c r="B5" s="22"/>
      <c r="C5" s="22"/>
      <c r="D5" s="22"/>
      <c r="E5" s="22"/>
      <c r="F5" s="22"/>
      <c r="G5" s="22"/>
      <c r="H5" s="22"/>
      <c r="I5" s="22"/>
      <c r="J5" s="22"/>
      <c r="K5" s="22"/>
      <c r="L5" s="22"/>
      <c r="M5" s="22"/>
      <c r="N5" s="22"/>
      <c r="O5" s="22"/>
      <c r="P5" s="22"/>
    </row>
    <row r="6" spans="1:16" ht="16.7" customHeight="1">
      <c r="A6" s="22"/>
      <c r="B6" s="22"/>
      <c r="C6" s="22"/>
      <c r="D6" s="22"/>
      <c r="E6" s="22"/>
      <c r="F6" s="22"/>
      <c r="G6" s="22"/>
      <c r="H6" s="22"/>
      <c r="I6" s="22"/>
      <c r="J6" s="22"/>
      <c r="K6" s="22"/>
      <c r="L6" s="22"/>
      <c r="M6" s="22"/>
      <c r="N6" s="22"/>
      <c r="O6" s="22"/>
      <c r="P6" s="22"/>
    </row>
    <row r="7" spans="1:16" ht="16.7" customHeight="1">
      <c r="A7" s="22"/>
      <c r="B7" s="22"/>
      <c r="C7" s="22"/>
      <c r="D7" s="22"/>
      <c r="E7" s="22"/>
      <c r="F7" s="22"/>
      <c r="G7" s="22"/>
      <c r="H7" s="22"/>
      <c r="I7" s="22"/>
      <c r="J7" s="22"/>
      <c r="K7" s="22"/>
      <c r="L7" s="22"/>
      <c r="M7" s="22"/>
      <c r="N7" s="22"/>
      <c r="O7" s="22"/>
      <c r="P7" s="22"/>
    </row>
    <row r="8" spans="1:16" ht="16.7" customHeight="1">
      <c r="A8" s="22"/>
      <c r="B8" s="22"/>
      <c r="C8" s="22"/>
      <c r="D8" s="22"/>
      <c r="E8" s="22"/>
      <c r="F8" s="22"/>
      <c r="G8" s="22"/>
      <c r="H8" s="22"/>
      <c r="I8" s="22"/>
      <c r="J8" s="22"/>
      <c r="K8" s="22"/>
      <c r="L8" s="22"/>
      <c r="M8" s="22"/>
      <c r="N8" s="22"/>
      <c r="O8" s="22"/>
      <c r="P8" s="22"/>
    </row>
    <row r="9" spans="1:16" ht="16.7" customHeight="1">
      <c r="A9" s="22"/>
      <c r="B9" s="22"/>
      <c r="C9" s="22"/>
      <c r="D9" s="22"/>
      <c r="E9" s="22"/>
      <c r="F9" s="22"/>
      <c r="G9" s="22"/>
      <c r="H9" s="22"/>
      <c r="I9" s="22"/>
      <c r="J9" s="22"/>
      <c r="K9" s="22"/>
      <c r="L9" s="22"/>
      <c r="M9" s="22"/>
      <c r="N9" s="22"/>
      <c r="O9" s="22"/>
      <c r="P9" s="22"/>
    </row>
    <row r="10" spans="1:16" ht="16.7" customHeight="1">
      <c r="A10" s="22"/>
      <c r="B10" s="22"/>
      <c r="C10" s="22"/>
      <c r="D10" s="22"/>
      <c r="E10" s="22"/>
      <c r="F10" s="22"/>
      <c r="G10" s="22"/>
      <c r="H10" s="22"/>
      <c r="I10" s="22"/>
      <c r="J10" s="22"/>
      <c r="K10" s="22"/>
      <c r="L10" s="22"/>
      <c r="M10" s="22"/>
      <c r="N10" s="22"/>
      <c r="O10" s="22"/>
      <c r="P10" s="22"/>
    </row>
    <row r="11" spans="1:16" ht="16.7" customHeight="1">
      <c r="A11" s="22"/>
      <c r="B11" s="22"/>
      <c r="C11" s="22"/>
      <c r="D11" s="22"/>
      <c r="E11" s="22"/>
      <c r="F11" s="22"/>
      <c r="G11" s="22"/>
      <c r="H11" s="22"/>
      <c r="I11" s="22"/>
      <c r="J11" s="22"/>
      <c r="K11" s="22"/>
      <c r="L11" s="22"/>
      <c r="M11" s="22"/>
      <c r="N11" s="22"/>
      <c r="O11" s="22"/>
      <c r="P11" s="22"/>
    </row>
    <row r="12" spans="1:16" ht="16.7" customHeight="1">
      <c r="A12" s="22"/>
      <c r="B12" s="22"/>
      <c r="C12" s="22"/>
      <c r="D12" s="22"/>
      <c r="E12" s="22"/>
      <c r="F12" s="22"/>
      <c r="G12" s="22"/>
      <c r="H12" s="22"/>
      <c r="I12" s="22"/>
      <c r="J12" s="22"/>
      <c r="K12" s="22"/>
      <c r="L12" s="22"/>
      <c r="M12" s="22"/>
      <c r="N12" s="22"/>
      <c r="O12" s="22"/>
      <c r="P12" s="22"/>
    </row>
    <row r="13" spans="1:16" ht="16.7" customHeight="1">
      <c r="A13" s="22"/>
      <c r="B13" s="22"/>
      <c r="C13" s="22"/>
      <c r="D13" s="22"/>
      <c r="E13" s="22"/>
      <c r="F13" s="22"/>
      <c r="G13" s="22"/>
      <c r="H13" s="22"/>
      <c r="I13" s="22"/>
      <c r="J13" s="22"/>
      <c r="K13" s="22"/>
      <c r="L13" s="22"/>
      <c r="M13" s="22"/>
      <c r="N13" s="22"/>
      <c r="O13" s="22"/>
      <c r="P13" s="22"/>
    </row>
    <row r="14" spans="1:16" ht="16.7" customHeight="1">
      <c r="A14" s="22"/>
      <c r="B14" s="22"/>
      <c r="C14" s="22"/>
      <c r="D14" s="22"/>
      <c r="E14" s="22"/>
      <c r="F14" s="22"/>
      <c r="G14" s="22"/>
      <c r="H14" s="22"/>
      <c r="I14" s="22"/>
      <c r="J14" s="22"/>
      <c r="K14" s="22"/>
      <c r="L14" s="22"/>
      <c r="M14" s="22"/>
      <c r="N14" s="22"/>
      <c r="O14" s="22"/>
      <c r="P14" s="22"/>
    </row>
    <row r="15" spans="1:16" ht="16.7" customHeight="1">
      <c r="A15" s="22"/>
      <c r="B15" s="22"/>
      <c r="C15" s="22"/>
      <c r="D15" s="22"/>
      <c r="E15" s="22"/>
      <c r="F15" s="22"/>
      <c r="G15" s="22"/>
      <c r="H15" s="22"/>
      <c r="I15" s="22"/>
      <c r="J15" s="22"/>
      <c r="K15" s="22"/>
      <c r="L15" s="22"/>
      <c r="M15" s="22"/>
      <c r="N15" s="22"/>
      <c r="O15" s="22"/>
      <c r="P15" s="22"/>
    </row>
    <row r="16" spans="1:16" ht="16.7" customHeight="1">
      <c r="A16" s="22"/>
      <c r="B16" s="22"/>
      <c r="C16" s="22"/>
      <c r="D16" s="22"/>
      <c r="E16" s="22"/>
      <c r="F16" s="22"/>
      <c r="G16" s="22"/>
      <c r="H16" s="22"/>
      <c r="I16" s="22"/>
      <c r="J16" s="22"/>
      <c r="K16" s="22"/>
      <c r="L16" s="22"/>
      <c r="M16" s="22"/>
      <c r="N16" s="22"/>
      <c r="O16" s="22"/>
      <c r="P16" s="22"/>
    </row>
    <row r="17" spans="1:16" ht="16.7" customHeight="1">
      <c r="A17" s="22"/>
      <c r="B17" s="22"/>
      <c r="C17" s="22"/>
      <c r="D17" s="22"/>
      <c r="E17" s="22"/>
      <c r="F17" s="22"/>
      <c r="G17" s="22"/>
      <c r="H17" s="22"/>
      <c r="I17" s="22"/>
      <c r="J17" s="22"/>
      <c r="K17" s="22"/>
      <c r="L17" s="22"/>
      <c r="M17" s="22"/>
      <c r="N17" s="22"/>
      <c r="O17" s="22"/>
      <c r="P17" s="22"/>
    </row>
    <row r="18" spans="1:16" ht="16.7" customHeight="1">
      <c r="A18" s="22"/>
      <c r="B18" s="22"/>
      <c r="C18" s="22"/>
      <c r="D18" s="22"/>
      <c r="E18" s="22"/>
      <c r="F18" s="22"/>
      <c r="G18" s="22"/>
      <c r="H18" s="22"/>
      <c r="I18" s="22"/>
      <c r="J18" s="22"/>
      <c r="K18" s="22"/>
      <c r="L18" s="22"/>
      <c r="M18" s="22"/>
      <c r="N18" s="22"/>
      <c r="O18" s="22"/>
      <c r="P18" s="22"/>
    </row>
    <row r="19" spans="1:16" ht="16.7" customHeight="1">
      <c r="A19" s="22"/>
      <c r="B19" s="22"/>
      <c r="C19" s="22"/>
      <c r="D19" s="22"/>
      <c r="E19" s="22"/>
      <c r="F19" s="22"/>
      <c r="G19" s="22"/>
      <c r="H19" s="22"/>
      <c r="I19" s="22"/>
      <c r="J19" s="22"/>
      <c r="K19" s="22"/>
      <c r="L19" s="22"/>
      <c r="M19" s="22"/>
      <c r="N19" s="22"/>
      <c r="O19" s="22"/>
      <c r="P19" s="22"/>
    </row>
    <row r="20" spans="1:16" ht="16.7" customHeight="1">
      <c r="A20" s="22"/>
      <c r="B20" s="22"/>
      <c r="C20" s="22"/>
      <c r="D20" s="22"/>
      <c r="E20" s="22"/>
      <c r="F20" s="22"/>
      <c r="G20" s="22"/>
      <c r="H20" s="22"/>
      <c r="I20" s="22"/>
      <c r="J20" s="22"/>
      <c r="K20" s="22"/>
      <c r="L20" s="22"/>
      <c r="M20" s="22"/>
      <c r="N20" s="22"/>
      <c r="O20" s="22"/>
      <c r="P20" s="22"/>
    </row>
    <row r="21" spans="1:16" ht="16.7" customHeight="1">
      <c r="A21" s="22"/>
      <c r="B21" s="22"/>
      <c r="C21" s="22"/>
      <c r="D21" s="22"/>
      <c r="E21" s="22"/>
      <c r="F21" s="22"/>
      <c r="G21" s="22"/>
      <c r="H21" s="22"/>
      <c r="I21" s="22"/>
      <c r="J21" s="22"/>
      <c r="K21" s="22"/>
      <c r="L21" s="22"/>
      <c r="M21" s="22"/>
      <c r="N21" s="22"/>
      <c r="O21" s="22"/>
      <c r="P21" s="22"/>
    </row>
    <row r="22" spans="1:16" ht="16.7" customHeight="1">
      <c r="A22" s="22"/>
      <c r="B22" s="22"/>
      <c r="C22" s="22"/>
      <c r="D22" s="22"/>
      <c r="E22" s="22"/>
      <c r="F22" s="22"/>
      <c r="G22" s="22"/>
      <c r="H22" s="22"/>
      <c r="I22" s="22"/>
      <c r="J22" s="22"/>
      <c r="K22" s="22"/>
      <c r="L22" s="22"/>
      <c r="M22" s="22"/>
      <c r="N22" s="22"/>
      <c r="O22" s="22"/>
      <c r="P22" s="22"/>
    </row>
    <row r="23" spans="1:16" ht="16.7" customHeight="1">
      <c r="A23" s="22"/>
      <c r="B23" s="22"/>
      <c r="C23" s="22"/>
      <c r="D23" s="22"/>
      <c r="E23" s="22"/>
      <c r="F23" s="22"/>
      <c r="G23" s="22"/>
      <c r="H23" s="22"/>
      <c r="I23" s="22"/>
      <c r="J23" s="22"/>
      <c r="K23" s="22"/>
      <c r="L23" s="22"/>
      <c r="M23" s="22"/>
      <c r="N23" s="22"/>
      <c r="O23" s="22"/>
      <c r="P23" s="22"/>
    </row>
    <row r="24" spans="1:16" ht="16.7" customHeight="1">
      <c r="A24" s="22"/>
      <c r="B24" s="22"/>
      <c r="C24" s="22"/>
      <c r="D24" s="22"/>
      <c r="E24" s="22"/>
      <c r="F24" s="22"/>
      <c r="G24" s="22"/>
      <c r="H24" s="22"/>
      <c r="I24" s="22"/>
      <c r="J24" s="22"/>
      <c r="K24" s="22"/>
      <c r="L24" s="22"/>
      <c r="M24" s="22"/>
      <c r="N24" s="22"/>
      <c r="O24" s="22"/>
      <c r="P24" s="22"/>
    </row>
    <row r="25" spans="1:16" ht="16.7" customHeight="1">
      <c r="A25" s="22"/>
      <c r="B25" s="22"/>
      <c r="C25" s="22"/>
      <c r="D25" s="22"/>
      <c r="E25" s="22"/>
      <c r="F25" s="22"/>
      <c r="G25" s="22"/>
      <c r="H25" s="22"/>
      <c r="I25" s="22"/>
      <c r="J25" s="22"/>
      <c r="K25" s="22"/>
      <c r="L25" s="22"/>
      <c r="M25" s="22"/>
      <c r="N25" s="22"/>
      <c r="O25" s="22"/>
      <c r="P25" s="22"/>
    </row>
    <row r="26" spans="1:16" ht="16.7" customHeight="1">
      <c r="A26" s="22"/>
      <c r="B26" s="22"/>
      <c r="C26" s="22"/>
      <c r="D26" s="22"/>
      <c r="E26" s="22"/>
      <c r="F26" s="22"/>
      <c r="G26" s="22"/>
      <c r="H26" s="22"/>
      <c r="I26" s="22"/>
      <c r="J26" s="22"/>
      <c r="K26" s="22"/>
      <c r="L26" s="22"/>
      <c r="M26" s="22"/>
      <c r="N26" s="22"/>
      <c r="O26" s="22"/>
      <c r="P26" s="22"/>
    </row>
    <row r="27" spans="1:16" ht="16.7" customHeight="1">
      <c r="A27" s="22"/>
      <c r="B27" s="22"/>
      <c r="C27" s="22"/>
      <c r="D27" s="22"/>
      <c r="E27" s="22"/>
      <c r="F27" s="22"/>
      <c r="G27" s="22"/>
      <c r="H27" s="22"/>
      <c r="I27" s="22"/>
      <c r="J27" s="22"/>
      <c r="K27" s="22"/>
      <c r="L27" s="22"/>
      <c r="M27" s="22"/>
      <c r="N27" s="22"/>
      <c r="O27" s="22"/>
      <c r="P27" s="22"/>
    </row>
    <row r="28" spans="1:16" ht="16.7" customHeight="1">
      <c r="A28" s="22"/>
      <c r="B28" s="22"/>
      <c r="C28" s="22"/>
      <c r="D28" s="22"/>
      <c r="E28" s="22"/>
      <c r="F28" s="22"/>
      <c r="G28" s="22"/>
      <c r="H28" s="22"/>
      <c r="I28" s="22"/>
      <c r="J28" s="22"/>
      <c r="K28" s="22"/>
      <c r="L28" s="22"/>
      <c r="M28" s="22"/>
      <c r="N28" s="22"/>
      <c r="O28" s="22"/>
      <c r="P28" s="22"/>
    </row>
    <row r="29" spans="1:16" ht="16.7" customHeight="1">
      <c r="A29" s="22"/>
      <c r="B29" s="22"/>
      <c r="C29" s="22"/>
      <c r="D29" s="22"/>
      <c r="E29" s="22"/>
      <c r="F29" s="22"/>
      <c r="G29" s="22"/>
      <c r="H29" s="22"/>
      <c r="I29" s="22"/>
      <c r="J29" s="22"/>
      <c r="K29" s="22"/>
      <c r="L29" s="22"/>
      <c r="M29" s="22"/>
      <c r="N29" s="22"/>
      <c r="O29" s="22"/>
      <c r="P29" s="22"/>
    </row>
    <row r="30" spans="1:16" ht="16.7" customHeight="1">
      <c r="A30" s="22"/>
      <c r="B30" s="22"/>
      <c r="C30" s="22"/>
      <c r="D30" s="22"/>
      <c r="E30" s="22"/>
      <c r="F30" s="22"/>
      <c r="G30" s="22"/>
      <c r="H30" s="22"/>
      <c r="I30" s="22"/>
      <c r="J30" s="22"/>
      <c r="K30" s="22"/>
      <c r="L30" s="22"/>
      <c r="M30" s="22"/>
      <c r="N30" s="22"/>
      <c r="O30" s="22"/>
      <c r="P30" s="22"/>
    </row>
    <row r="31" spans="1:16" ht="16.7"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244" t="s">
        <v>553</v>
      </c>
      <c r="D34" s="1244"/>
      <c r="E34" s="1245"/>
      <c r="F34" s="32">
        <v>5.86</v>
      </c>
      <c r="G34" s="33">
        <v>5.74</v>
      </c>
      <c r="H34" s="33">
        <v>6.02</v>
      </c>
      <c r="I34" s="33">
        <v>5.84</v>
      </c>
      <c r="J34" s="34">
        <v>6.03</v>
      </c>
      <c r="K34" s="22"/>
      <c r="L34" s="22"/>
      <c r="M34" s="22"/>
      <c r="N34" s="22"/>
      <c r="O34" s="22"/>
      <c r="P34" s="22"/>
    </row>
    <row r="35" spans="1:16" ht="39" customHeight="1">
      <c r="A35" s="22"/>
      <c r="B35" s="35"/>
      <c r="C35" s="1238" t="s">
        <v>554</v>
      </c>
      <c r="D35" s="1239"/>
      <c r="E35" s="1240"/>
      <c r="F35" s="36">
        <v>0.85</v>
      </c>
      <c r="G35" s="37">
        <v>0.79</v>
      </c>
      <c r="H35" s="37">
        <v>0.68</v>
      </c>
      <c r="I35" s="37">
        <v>0.53</v>
      </c>
      <c r="J35" s="38">
        <v>0.81</v>
      </c>
      <c r="K35" s="22"/>
      <c r="L35" s="22"/>
      <c r="M35" s="22"/>
      <c r="N35" s="22"/>
      <c r="O35" s="22"/>
      <c r="P35" s="22"/>
    </row>
    <row r="36" spans="1:16" ht="39" customHeight="1">
      <c r="A36" s="22"/>
      <c r="B36" s="35"/>
      <c r="C36" s="1238" t="s">
        <v>555</v>
      </c>
      <c r="D36" s="1239"/>
      <c r="E36" s="1240"/>
      <c r="F36" s="36">
        <v>1.42</v>
      </c>
      <c r="G36" s="37">
        <v>0.99</v>
      </c>
      <c r="H36" s="37">
        <v>1.19</v>
      </c>
      <c r="I36" s="37">
        <v>1.3</v>
      </c>
      <c r="J36" s="38">
        <v>0.66</v>
      </c>
      <c r="K36" s="22"/>
      <c r="L36" s="22"/>
      <c r="M36" s="22"/>
      <c r="N36" s="22"/>
      <c r="O36" s="22"/>
      <c r="P36" s="22"/>
    </row>
    <row r="37" spans="1:16" ht="39" customHeight="1">
      <c r="A37" s="22"/>
      <c r="B37" s="35"/>
      <c r="C37" s="1238" t="s">
        <v>556</v>
      </c>
      <c r="D37" s="1239"/>
      <c r="E37" s="1240"/>
      <c r="F37" s="36" t="s">
        <v>505</v>
      </c>
      <c r="G37" s="37">
        <v>0.41</v>
      </c>
      <c r="H37" s="37">
        <v>0.38</v>
      </c>
      <c r="I37" s="37">
        <v>0.44</v>
      </c>
      <c r="J37" s="38">
        <v>0.28000000000000003</v>
      </c>
      <c r="K37" s="22"/>
      <c r="L37" s="22"/>
      <c r="M37" s="22"/>
      <c r="N37" s="22"/>
      <c r="O37" s="22"/>
      <c r="P37" s="22"/>
    </row>
    <row r="38" spans="1:16" ht="39" customHeight="1">
      <c r="A38" s="22"/>
      <c r="B38" s="35"/>
      <c r="C38" s="1238" t="s">
        <v>557</v>
      </c>
      <c r="D38" s="1239"/>
      <c r="E38" s="1240"/>
      <c r="F38" s="36">
        <v>0.03</v>
      </c>
      <c r="G38" s="37">
        <v>0.03</v>
      </c>
      <c r="H38" s="37">
        <v>0.03</v>
      </c>
      <c r="I38" s="37">
        <v>0.24</v>
      </c>
      <c r="J38" s="38">
        <v>0.25</v>
      </c>
      <c r="K38" s="22"/>
      <c r="L38" s="22"/>
      <c r="M38" s="22"/>
      <c r="N38" s="22"/>
      <c r="O38" s="22"/>
      <c r="P38" s="22"/>
    </row>
    <row r="39" spans="1:16" ht="39" customHeight="1">
      <c r="A39" s="22"/>
      <c r="B39" s="35"/>
      <c r="C39" s="1238" t="s">
        <v>558</v>
      </c>
      <c r="D39" s="1239"/>
      <c r="E39" s="1240"/>
      <c r="F39" s="36">
        <v>0</v>
      </c>
      <c r="G39" s="37">
        <v>0</v>
      </c>
      <c r="H39" s="37">
        <v>0</v>
      </c>
      <c r="I39" s="37">
        <v>0</v>
      </c>
      <c r="J39" s="38">
        <v>0</v>
      </c>
      <c r="K39" s="22"/>
      <c r="L39" s="22"/>
      <c r="M39" s="22"/>
      <c r="N39" s="22"/>
      <c r="O39" s="22"/>
      <c r="P39" s="22"/>
    </row>
    <row r="40" spans="1:16" ht="39" customHeight="1">
      <c r="A40" s="22"/>
      <c r="B40" s="35"/>
      <c r="C40" s="1238" t="s">
        <v>559</v>
      </c>
      <c r="D40" s="1239"/>
      <c r="E40" s="1240"/>
      <c r="F40" s="36">
        <v>1.4</v>
      </c>
      <c r="G40" s="37">
        <v>1.19</v>
      </c>
      <c r="H40" s="37">
        <v>2.4</v>
      </c>
      <c r="I40" s="37">
        <v>2.2999999999999998</v>
      </c>
      <c r="J40" s="38">
        <v>0</v>
      </c>
      <c r="K40" s="22"/>
      <c r="L40" s="22"/>
      <c r="M40" s="22"/>
      <c r="N40" s="22"/>
      <c r="O40" s="22"/>
      <c r="P40" s="22"/>
    </row>
    <row r="41" spans="1:16" ht="39" customHeight="1">
      <c r="A41" s="22"/>
      <c r="B41" s="35"/>
      <c r="C41" s="1238"/>
      <c r="D41" s="1239"/>
      <c r="E41" s="1240"/>
      <c r="F41" s="36"/>
      <c r="G41" s="37"/>
      <c r="H41" s="37"/>
      <c r="I41" s="37"/>
      <c r="J41" s="38"/>
      <c r="K41" s="22"/>
      <c r="L41" s="22"/>
      <c r="M41" s="22"/>
      <c r="N41" s="22"/>
      <c r="O41" s="22"/>
      <c r="P41" s="22"/>
    </row>
    <row r="42" spans="1:16" ht="39" customHeight="1">
      <c r="A42" s="22"/>
      <c r="B42" s="39"/>
      <c r="C42" s="1238" t="s">
        <v>560</v>
      </c>
      <c r="D42" s="1239"/>
      <c r="E42" s="1240"/>
      <c r="F42" s="36" t="s">
        <v>505</v>
      </c>
      <c r="G42" s="37" t="s">
        <v>505</v>
      </c>
      <c r="H42" s="37" t="s">
        <v>505</v>
      </c>
      <c r="I42" s="37" t="s">
        <v>505</v>
      </c>
      <c r="J42" s="38" t="s">
        <v>505</v>
      </c>
      <c r="K42" s="22"/>
      <c r="L42" s="22"/>
      <c r="M42" s="22"/>
      <c r="N42" s="22"/>
      <c r="O42" s="22"/>
      <c r="P42" s="22"/>
    </row>
    <row r="43" spans="1:16" ht="39" customHeight="1" thickBot="1">
      <c r="A43" s="22"/>
      <c r="B43" s="40"/>
      <c r="C43" s="1241" t="s">
        <v>561</v>
      </c>
      <c r="D43" s="1242"/>
      <c r="E43" s="1243"/>
      <c r="F43" s="41">
        <v>1.07</v>
      </c>
      <c r="G43" s="42" t="s">
        <v>505</v>
      </c>
      <c r="H43" s="42" t="s">
        <v>505</v>
      </c>
      <c r="I43" s="42" t="s">
        <v>505</v>
      </c>
      <c r="J43" s="43" t="s">
        <v>505</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6DaeeTzrm6V140wPzio5vYNGPHBwc8XZliDd5Ki/0lB8oGdJapQ4b+PFMCgfqww4CvbQGfmiXjpw+FhhdrOEYA==" saltValue="/umxEAmKW8tp0gg6caljP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37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9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9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95" customHeight="1">
      <c r="A45" s="48"/>
      <c r="B45" s="1264" t="s">
        <v>11</v>
      </c>
      <c r="C45" s="1265"/>
      <c r="D45" s="58"/>
      <c r="E45" s="1270" t="s">
        <v>12</v>
      </c>
      <c r="F45" s="1270"/>
      <c r="G45" s="1270"/>
      <c r="H45" s="1270"/>
      <c r="I45" s="1270"/>
      <c r="J45" s="1271"/>
      <c r="K45" s="59">
        <v>5474</v>
      </c>
      <c r="L45" s="60">
        <v>5420</v>
      </c>
      <c r="M45" s="60">
        <v>5662</v>
      </c>
      <c r="N45" s="60">
        <v>5745</v>
      </c>
      <c r="O45" s="61">
        <v>5449</v>
      </c>
      <c r="P45" s="48"/>
      <c r="Q45" s="48"/>
      <c r="R45" s="48"/>
      <c r="S45" s="48"/>
      <c r="T45" s="48"/>
      <c r="U45" s="48"/>
    </row>
    <row r="46" spans="1:21" ht="30.95" customHeight="1">
      <c r="A46" s="48"/>
      <c r="B46" s="1266"/>
      <c r="C46" s="1267"/>
      <c r="D46" s="62"/>
      <c r="E46" s="1248" t="s">
        <v>13</v>
      </c>
      <c r="F46" s="1248"/>
      <c r="G46" s="1248"/>
      <c r="H46" s="1248"/>
      <c r="I46" s="1248"/>
      <c r="J46" s="1249"/>
      <c r="K46" s="63" t="s">
        <v>505</v>
      </c>
      <c r="L46" s="64" t="s">
        <v>505</v>
      </c>
      <c r="M46" s="64" t="s">
        <v>505</v>
      </c>
      <c r="N46" s="64" t="s">
        <v>505</v>
      </c>
      <c r="O46" s="65" t="s">
        <v>505</v>
      </c>
      <c r="P46" s="48"/>
      <c r="Q46" s="48"/>
      <c r="R46" s="48"/>
      <c r="S46" s="48"/>
      <c r="T46" s="48"/>
      <c r="U46" s="48"/>
    </row>
    <row r="47" spans="1:21" ht="30.95" customHeight="1">
      <c r="A47" s="48"/>
      <c r="B47" s="1266"/>
      <c r="C47" s="1267"/>
      <c r="D47" s="62"/>
      <c r="E47" s="1248" t="s">
        <v>14</v>
      </c>
      <c r="F47" s="1248"/>
      <c r="G47" s="1248"/>
      <c r="H47" s="1248"/>
      <c r="I47" s="1248"/>
      <c r="J47" s="1249"/>
      <c r="K47" s="63" t="s">
        <v>505</v>
      </c>
      <c r="L47" s="64" t="s">
        <v>505</v>
      </c>
      <c r="M47" s="64" t="s">
        <v>505</v>
      </c>
      <c r="N47" s="64" t="s">
        <v>505</v>
      </c>
      <c r="O47" s="65" t="s">
        <v>505</v>
      </c>
      <c r="P47" s="48"/>
      <c r="Q47" s="48"/>
      <c r="R47" s="48"/>
      <c r="S47" s="48"/>
      <c r="T47" s="48"/>
      <c r="U47" s="48"/>
    </row>
    <row r="48" spans="1:21" ht="30.95" customHeight="1">
      <c r="A48" s="48"/>
      <c r="B48" s="1266"/>
      <c r="C48" s="1267"/>
      <c r="D48" s="62"/>
      <c r="E48" s="1248" t="s">
        <v>15</v>
      </c>
      <c r="F48" s="1248"/>
      <c r="G48" s="1248"/>
      <c r="H48" s="1248"/>
      <c r="I48" s="1248"/>
      <c r="J48" s="1249"/>
      <c r="K48" s="63">
        <v>1675</v>
      </c>
      <c r="L48" s="64">
        <v>1080</v>
      </c>
      <c r="M48" s="64">
        <v>1122</v>
      </c>
      <c r="N48" s="64">
        <v>1059</v>
      </c>
      <c r="O48" s="65">
        <v>986</v>
      </c>
      <c r="P48" s="48"/>
      <c r="Q48" s="48"/>
      <c r="R48" s="48"/>
      <c r="S48" s="48"/>
      <c r="T48" s="48"/>
      <c r="U48" s="48"/>
    </row>
    <row r="49" spans="1:21" ht="30.95" customHeight="1">
      <c r="A49" s="48"/>
      <c r="B49" s="1266"/>
      <c r="C49" s="1267"/>
      <c r="D49" s="62"/>
      <c r="E49" s="1248" t="s">
        <v>16</v>
      </c>
      <c r="F49" s="1248"/>
      <c r="G49" s="1248"/>
      <c r="H49" s="1248"/>
      <c r="I49" s="1248"/>
      <c r="J49" s="1249"/>
      <c r="K49" s="63">
        <v>279</v>
      </c>
      <c r="L49" s="64">
        <v>241</v>
      </c>
      <c r="M49" s="64">
        <v>198</v>
      </c>
      <c r="N49" s="64">
        <v>206</v>
      </c>
      <c r="O49" s="65">
        <v>254</v>
      </c>
      <c r="P49" s="48"/>
      <c r="Q49" s="48"/>
      <c r="R49" s="48"/>
      <c r="S49" s="48"/>
      <c r="T49" s="48"/>
      <c r="U49" s="48"/>
    </row>
    <row r="50" spans="1:21" ht="30.95" customHeight="1">
      <c r="A50" s="48"/>
      <c r="B50" s="1266"/>
      <c r="C50" s="1267"/>
      <c r="D50" s="62"/>
      <c r="E50" s="1248" t="s">
        <v>17</v>
      </c>
      <c r="F50" s="1248"/>
      <c r="G50" s="1248"/>
      <c r="H50" s="1248"/>
      <c r="I50" s="1248"/>
      <c r="J50" s="1249"/>
      <c r="K50" s="63">
        <v>57</v>
      </c>
      <c r="L50" s="64">
        <v>104</v>
      </c>
      <c r="M50" s="64">
        <v>41</v>
      </c>
      <c r="N50" s="64">
        <v>43</v>
      </c>
      <c r="O50" s="65">
        <v>25</v>
      </c>
      <c r="P50" s="48"/>
      <c r="Q50" s="48"/>
      <c r="R50" s="48"/>
      <c r="S50" s="48"/>
      <c r="T50" s="48"/>
      <c r="U50" s="48"/>
    </row>
    <row r="51" spans="1:21" ht="30.95" customHeight="1">
      <c r="A51" s="48"/>
      <c r="B51" s="1268"/>
      <c r="C51" s="1269"/>
      <c r="D51" s="66"/>
      <c r="E51" s="1248" t="s">
        <v>18</v>
      </c>
      <c r="F51" s="1248"/>
      <c r="G51" s="1248"/>
      <c r="H51" s="1248"/>
      <c r="I51" s="1248"/>
      <c r="J51" s="1249"/>
      <c r="K51" s="63" t="s">
        <v>505</v>
      </c>
      <c r="L51" s="64" t="s">
        <v>505</v>
      </c>
      <c r="M51" s="64" t="s">
        <v>505</v>
      </c>
      <c r="N51" s="64" t="s">
        <v>505</v>
      </c>
      <c r="O51" s="65" t="s">
        <v>505</v>
      </c>
      <c r="P51" s="48"/>
      <c r="Q51" s="48"/>
      <c r="R51" s="48"/>
      <c r="S51" s="48"/>
      <c r="T51" s="48"/>
      <c r="U51" s="48"/>
    </row>
    <row r="52" spans="1:21" ht="30.95" customHeight="1">
      <c r="A52" s="48"/>
      <c r="B52" s="1246" t="s">
        <v>19</v>
      </c>
      <c r="C52" s="1247"/>
      <c r="D52" s="66"/>
      <c r="E52" s="1248" t="s">
        <v>20</v>
      </c>
      <c r="F52" s="1248"/>
      <c r="G52" s="1248"/>
      <c r="H52" s="1248"/>
      <c r="I52" s="1248"/>
      <c r="J52" s="1249"/>
      <c r="K52" s="63">
        <v>6886</v>
      </c>
      <c r="L52" s="64">
        <v>6239</v>
      </c>
      <c r="M52" s="64">
        <v>6344</v>
      </c>
      <c r="N52" s="64">
        <v>6461</v>
      </c>
      <c r="O52" s="65">
        <v>6480</v>
      </c>
      <c r="P52" s="48"/>
      <c r="Q52" s="48"/>
      <c r="R52" s="48"/>
      <c r="S52" s="48"/>
      <c r="T52" s="48"/>
      <c r="U52" s="48"/>
    </row>
    <row r="53" spans="1:21" ht="30.95" customHeight="1" thickBot="1">
      <c r="A53" s="48"/>
      <c r="B53" s="1250" t="s">
        <v>21</v>
      </c>
      <c r="C53" s="1251"/>
      <c r="D53" s="67"/>
      <c r="E53" s="1252" t="s">
        <v>22</v>
      </c>
      <c r="F53" s="1252"/>
      <c r="G53" s="1252"/>
      <c r="H53" s="1252"/>
      <c r="I53" s="1252"/>
      <c r="J53" s="1253"/>
      <c r="K53" s="68">
        <v>599</v>
      </c>
      <c r="L53" s="69">
        <v>606</v>
      </c>
      <c r="M53" s="69">
        <v>679</v>
      </c>
      <c r="N53" s="69">
        <v>592</v>
      </c>
      <c r="O53" s="70">
        <v>234</v>
      </c>
      <c r="P53" s="48"/>
      <c r="Q53" s="48"/>
      <c r="R53" s="48"/>
      <c r="S53" s="48"/>
      <c r="T53" s="48"/>
      <c r="U53" s="48"/>
    </row>
    <row r="54" spans="1:21" ht="24.2"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2"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562</v>
      </c>
      <c r="L56" s="80" t="s">
        <v>563</v>
      </c>
      <c r="M56" s="80" t="s">
        <v>564</v>
      </c>
      <c r="N56" s="80" t="s">
        <v>565</v>
      </c>
      <c r="O56" s="81" t="s">
        <v>566</v>
      </c>
      <c r="P56" s="48"/>
      <c r="Q56" s="48"/>
      <c r="R56" s="48"/>
      <c r="S56" s="48"/>
      <c r="T56" s="48"/>
      <c r="U56" s="48"/>
    </row>
    <row r="57" spans="1:21" ht="31.5" customHeight="1">
      <c r="B57" s="1254" t="s">
        <v>25</v>
      </c>
      <c r="C57" s="1255"/>
      <c r="D57" s="1258" t="s">
        <v>26</v>
      </c>
      <c r="E57" s="1259"/>
      <c r="F57" s="1259"/>
      <c r="G57" s="1259"/>
      <c r="H57" s="1259"/>
      <c r="I57" s="1259"/>
      <c r="J57" s="1260"/>
      <c r="K57" s="82"/>
      <c r="L57" s="83"/>
      <c r="M57" s="83"/>
      <c r="N57" s="83"/>
      <c r="O57" s="84"/>
    </row>
    <row r="58" spans="1:21" ht="31.5" customHeight="1" thickBot="1">
      <c r="B58" s="1256"/>
      <c r="C58" s="1257"/>
      <c r="D58" s="1261" t="s">
        <v>27</v>
      </c>
      <c r="E58" s="1262"/>
      <c r="F58" s="1262"/>
      <c r="G58" s="1262"/>
      <c r="H58" s="1262"/>
      <c r="I58" s="1262"/>
      <c r="J58" s="1263"/>
      <c r="K58" s="85"/>
      <c r="L58" s="86"/>
      <c r="M58" s="86"/>
      <c r="N58" s="86"/>
      <c r="O58" s="87"/>
    </row>
    <row r="59" spans="1:21" ht="24.2" customHeight="1">
      <c r="B59" s="88"/>
      <c r="C59" s="88"/>
      <c r="D59" s="89" t="s">
        <v>28</v>
      </c>
      <c r="E59" s="90"/>
      <c r="F59" s="90"/>
      <c r="G59" s="90"/>
      <c r="H59" s="90"/>
      <c r="I59" s="90"/>
      <c r="J59" s="90"/>
      <c r="K59" s="90"/>
      <c r="L59" s="90"/>
      <c r="M59" s="90"/>
      <c r="N59" s="90"/>
      <c r="O59" s="90"/>
    </row>
    <row r="60" spans="1:21" ht="24.2" customHeight="1">
      <c r="B60" s="91"/>
      <c r="C60" s="91"/>
      <c r="D60" s="89" t="s">
        <v>29</v>
      </c>
      <c r="E60" s="90"/>
      <c r="F60" s="90"/>
      <c r="G60" s="90"/>
      <c r="H60" s="90"/>
      <c r="I60" s="90"/>
      <c r="J60" s="90"/>
      <c r="K60" s="90"/>
      <c r="L60" s="90"/>
      <c r="M60" s="90"/>
      <c r="N60" s="90"/>
      <c r="O60" s="90"/>
    </row>
    <row r="61" spans="1:21" ht="24.2" customHeight="1">
      <c r="A61" s="48"/>
      <c r="B61" s="71"/>
      <c r="C61" s="48"/>
      <c r="D61" s="48"/>
      <c r="E61" s="48"/>
      <c r="F61" s="48"/>
      <c r="G61" s="48"/>
      <c r="H61" s="48"/>
      <c r="I61" s="48"/>
      <c r="J61" s="48"/>
      <c r="K61" s="48"/>
      <c r="L61" s="48"/>
      <c r="M61" s="48"/>
      <c r="N61" s="48"/>
      <c r="O61" s="48"/>
      <c r="P61" s="48"/>
      <c r="Q61" s="48"/>
      <c r="R61" s="48"/>
      <c r="S61" s="48"/>
      <c r="T61" s="48"/>
      <c r="U61" s="48"/>
    </row>
    <row r="62" spans="1:21" ht="24.2"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DgFiQiMSTYItHZOy1hf6oQZdOJ+RJex5qoan6DA+Kv+bHthCORqNyUkUHM1OIsKqgDvud0E5u/SqtIgouFIKQ==" saltValue="78rXckMAJi1Vli+Dj5nWk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546</v>
      </c>
      <c r="J40" s="99" t="s">
        <v>547</v>
      </c>
      <c r="K40" s="99" t="s">
        <v>548</v>
      </c>
      <c r="L40" s="99" t="s">
        <v>549</v>
      </c>
      <c r="M40" s="100" t="s">
        <v>550</v>
      </c>
    </row>
    <row r="41" spans="2:13" ht="27.75" customHeight="1">
      <c r="B41" s="1284" t="s">
        <v>30</v>
      </c>
      <c r="C41" s="1285"/>
      <c r="D41" s="101"/>
      <c r="E41" s="1286" t="s">
        <v>31</v>
      </c>
      <c r="F41" s="1286"/>
      <c r="G41" s="1286"/>
      <c r="H41" s="1287"/>
      <c r="I41" s="102">
        <v>45760</v>
      </c>
      <c r="J41" s="103">
        <v>45000</v>
      </c>
      <c r="K41" s="103">
        <v>44515</v>
      </c>
      <c r="L41" s="103">
        <v>44231</v>
      </c>
      <c r="M41" s="104">
        <v>43956</v>
      </c>
    </row>
    <row r="42" spans="2:13" ht="27.75" customHeight="1">
      <c r="B42" s="1274"/>
      <c r="C42" s="1275"/>
      <c r="D42" s="105"/>
      <c r="E42" s="1278" t="s">
        <v>32</v>
      </c>
      <c r="F42" s="1278"/>
      <c r="G42" s="1278"/>
      <c r="H42" s="1279"/>
      <c r="I42" s="106">
        <v>1856</v>
      </c>
      <c r="J42" s="107">
        <v>1761</v>
      </c>
      <c r="K42" s="107">
        <v>1008</v>
      </c>
      <c r="L42" s="107">
        <v>579</v>
      </c>
      <c r="M42" s="108">
        <v>2341</v>
      </c>
    </row>
    <row r="43" spans="2:13" ht="27.75" customHeight="1">
      <c r="B43" s="1274"/>
      <c r="C43" s="1275"/>
      <c r="D43" s="105"/>
      <c r="E43" s="1278" t="s">
        <v>33</v>
      </c>
      <c r="F43" s="1278"/>
      <c r="G43" s="1278"/>
      <c r="H43" s="1279"/>
      <c r="I43" s="106">
        <v>21174</v>
      </c>
      <c r="J43" s="107">
        <v>18788</v>
      </c>
      <c r="K43" s="107">
        <v>17487</v>
      </c>
      <c r="L43" s="107">
        <v>15227</v>
      </c>
      <c r="M43" s="108">
        <v>15258</v>
      </c>
    </row>
    <row r="44" spans="2:13" ht="27.75" customHeight="1">
      <c r="B44" s="1274"/>
      <c r="C44" s="1275"/>
      <c r="D44" s="105"/>
      <c r="E44" s="1278" t="s">
        <v>34</v>
      </c>
      <c r="F44" s="1278"/>
      <c r="G44" s="1278"/>
      <c r="H44" s="1279"/>
      <c r="I44" s="106">
        <v>1714</v>
      </c>
      <c r="J44" s="107">
        <v>1614</v>
      </c>
      <c r="K44" s="107">
        <v>2754</v>
      </c>
      <c r="L44" s="107">
        <v>3533</v>
      </c>
      <c r="M44" s="108">
        <v>3382</v>
      </c>
    </row>
    <row r="45" spans="2:13" ht="27.75" customHeight="1">
      <c r="B45" s="1274"/>
      <c r="C45" s="1275"/>
      <c r="D45" s="105"/>
      <c r="E45" s="1278" t="s">
        <v>35</v>
      </c>
      <c r="F45" s="1278"/>
      <c r="G45" s="1278"/>
      <c r="H45" s="1279"/>
      <c r="I45" s="106">
        <v>8678</v>
      </c>
      <c r="J45" s="107">
        <v>7706</v>
      </c>
      <c r="K45" s="107">
        <v>8758</v>
      </c>
      <c r="L45" s="107">
        <v>8702</v>
      </c>
      <c r="M45" s="108">
        <v>8804</v>
      </c>
    </row>
    <row r="46" spans="2:13" ht="27.75" customHeight="1">
      <c r="B46" s="1274"/>
      <c r="C46" s="1275"/>
      <c r="D46" s="109"/>
      <c r="E46" s="1278" t="s">
        <v>36</v>
      </c>
      <c r="F46" s="1278"/>
      <c r="G46" s="1278"/>
      <c r="H46" s="1279"/>
      <c r="I46" s="106">
        <v>642</v>
      </c>
      <c r="J46" s="107">
        <v>644</v>
      </c>
      <c r="K46" s="107">
        <v>639</v>
      </c>
      <c r="L46" s="107">
        <v>477</v>
      </c>
      <c r="M46" s="108">
        <v>649</v>
      </c>
    </row>
    <row r="47" spans="2:13" ht="27.75" customHeight="1">
      <c r="B47" s="1274"/>
      <c r="C47" s="1275"/>
      <c r="D47" s="110"/>
      <c r="E47" s="1288" t="s">
        <v>37</v>
      </c>
      <c r="F47" s="1289"/>
      <c r="G47" s="1289"/>
      <c r="H47" s="1290"/>
      <c r="I47" s="106" t="s">
        <v>505</v>
      </c>
      <c r="J47" s="107" t="s">
        <v>505</v>
      </c>
      <c r="K47" s="107" t="s">
        <v>505</v>
      </c>
      <c r="L47" s="107" t="s">
        <v>505</v>
      </c>
      <c r="M47" s="108" t="s">
        <v>505</v>
      </c>
    </row>
    <row r="48" spans="2:13" ht="27.75" customHeight="1">
      <c r="B48" s="1274"/>
      <c r="C48" s="1275"/>
      <c r="D48" s="105"/>
      <c r="E48" s="1278" t="s">
        <v>38</v>
      </c>
      <c r="F48" s="1278"/>
      <c r="G48" s="1278"/>
      <c r="H48" s="1279"/>
      <c r="I48" s="106" t="s">
        <v>505</v>
      </c>
      <c r="J48" s="107" t="s">
        <v>505</v>
      </c>
      <c r="K48" s="107" t="s">
        <v>505</v>
      </c>
      <c r="L48" s="107" t="s">
        <v>505</v>
      </c>
      <c r="M48" s="108" t="s">
        <v>505</v>
      </c>
    </row>
    <row r="49" spans="2:13" ht="27.75" customHeight="1">
      <c r="B49" s="1276"/>
      <c r="C49" s="1277"/>
      <c r="D49" s="105"/>
      <c r="E49" s="1278" t="s">
        <v>39</v>
      </c>
      <c r="F49" s="1278"/>
      <c r="G49" s="1278"/>
      <c r="H49" s="1279"/>
      <c r="I49" s="106" t="s">
        <v>505</v>
      </c>
      <c r="J49" s="107" t="s">
        <v>505</v>
      </c>
      <c r="K49" s="107" t="s">
        <v>505</v>
      </c>
      <c r="L49" s="107" t="s">
        <v>505</v>
      </c>
      <c r="M49" s="108" t="s">
        <v>505</v>
      </c>
    </row>
    <row r="50" spans="2:13" ht="27.75" customHeight="1">
      <c r="B50" s="1272" t="s">
        <v>40</v>
      </c>
      <c r="C50" s="1273"/>
      <c r="D50" s="111"/>
      <c r="E50" s="1278" t="s">
        <v>41</v>
      </c>
      <c r="F50" s="1278"/>
      <c r="G50" s="1278"/>
      <c r="H50" s="1279"/>
      <c r="I50" s="106">
        <v>10549</v>
      </c>
      <c r="J50" s="107">
        <v>11194</v>
      </c>
      <c r="K50" s="107">
        <v>10093</v>
      </c>
      <c r="L50" s="107">
        <v>9895</v>
      </c>
      <c r="M50" s="108">
        <v>10841</v>
      </c>
    </row>
    <row r="51" spans="2:13" ht="27.75" customHeight="1">
      <c r="B51" s="1274"/>
      <c r="C51" s="1275"/>
      <c r="D51" s="105"/>
      <c r="E51" s="1278" t="s">
        <v>42</v>
      </c>
      <c r="F51" s="1278"/>
      <c r="G51" s="1278"/>
      <c r="H51" s="1279"/>
      <c r="I51" s="106">
        <v>15275</v>
      </c>
      <c r="J51" s="107">
        <v>14671</v>
      </c>
      <c r="K51" s="107">
        <v>14704</v>
      </c>
      <c r="L51" s="107">
        <v>13846</v>
      </c>
      <c r="M51" s="108">
        <v>14690</v>
      </c>
    </row>
    <row r="52" spans="2:13" ht="27.75" customHeight="1">
      <c r="B52" s="1276"/>
      <c r="C52" s="1277"/>
      <c r="D52" s="105"/>
      <c r="E52" s="1278" t="s">
        <v>43</v>
      </c>
      <c r="F52" s="1278"/>
      <c r="G52" s="1278"/>
      <c r="H52" s="1279"/>
      <c r="I52" s="106">
        <v>63756</v>
      </c>
      <c r="J52" s="107">
        <v>64784</v>
      </c>
      <c r="K52" s="107">
        <v>65188</v>
      </c>
      <c r="L52" s="107">
        <v>65326</v>
      </c>
      <c r="M52" s="108">
        <v>65889</v>
      </c>
    </row>
    <row r="53" spans="2:13" ht="27.75" customHeight="1" thickBot="1">
      <c r="B53" s="1280" t="s">
        <v>44</v>
      </c>
      <c r="C53" s="1281"/>
      <c r="D53" s="112"/>
      <c r="E53" s="1282" t="s">
        <v>45</v>
      </c>
      <c r="F53" s="1282"/>
      <c r="G53" s="1282"/>
      <c r="H53" s="1283"/>
      <c r="I53" s="113">
        <v>-9755</v>
      </c>
      <c r="J53" s="114">
        <v>-15136</v>
      </c>
      <c r="K53" s="114">
        <v>-14825</v>
      </c>
      <c r="L53" s="114">
        <v>-16318</v>
      </c>
      <c r="M53" s="115">
        <v>-17031</v>
      </c>
    </row>
    <row r="54" spans="2:13" ht="27.75" customHeight="1">
      <c r="B54" s="116" t="s">
        <v>46</v>
      </c>
      <c r="C54" s="117"/>
      <c r="D54" s="117"/>
      <c r="E54" s="118"/>
      <c r="F54" s="118"/>
      <c r="G54" s="118"/>
      <c r="H54" s="118"/>
      <c r="I54" s="119"/>
      <c r="J54" s="119"/>
      <c r="K54" s="119"/>
      <c r="L54" s="119"/>
      <c r="M54" s="119"/>
    </row>
    <row r="55" spans="2:13" ht="12.95" customHeight="1"/>
    <row r="56" spans="2:13" ht="12.95" hidden="1" customHeight="1"/>
    <row r="57" spans="2:13" ht="12.95" hidden="1" customHeight="1"/>
    <row r="58" spans="2:13" ht="12.9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YQqkRpuz433gZ4CYCLtIs92KiV8QWu8EjQZLvU6o9FmYWNbOB8P3IfctyOaVRT2jeHv5N6l0I5uGnYQYMxFRjw==" saltValue="B0KgqCHy4UnqsXRRRAmFR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7" customHeight="1"/>
    <row r="2" ht="16.7" customHeight="1"/>
    <row r="3" ht="16.7" customHeight="1"/>
    <row r="4" ht="16.7" customHeight="1"/>
    <row r="5" ht="16.7" customHeight="1"/>
    <row r="6" ht="16.7" customHeight="1"/>
    <row r="7" ht="16.7" customHeight="1"/>
    <row r="8" ht="16.7" customHeight="1"/>
    <row r="9" ht="16.7" customHeight="1"/>
    <row r="10" ht="16.7" customHeight="1"/>
    <row r="11" ht="16.7" customHeight="1"/>
    <row r="12" ht="16.7" customHeight="1"/>
    <row r="13" ht="16.7" customHeight="1"/>
    <row r="14" ht="16.7" customHeight="1"/>
    <row r="15" ht="16.7" customHeight="1"/>
    <row r="16" ht="16.7" customHeight="1"/>
    <row r="17" ht="16.7" customHeight="1"/>
    <row r="18" ht="16.7" customHeight="1"/>
    <row r="19" ht="16.7" customHeight="1"/>
    <row r="20" ht="16.7" customHeight="1"/>
    <row r="21" ht="16.7" customHeight="1"/>
    <row r="22" ht="16.7" customHeight="1"/>
    <row r="23" ht="16.7" customHeight="1"/>
    <row r="24" ht="16.7" customHeight="1"/>
    <row r="25" ht="16.7" customHeight="1"/>
    <row r="26" ht="16.7" customHeight="1"/>
    <row r="27" ht="16.7" customHeight="1"/>
    <row r="28" ht="16.7" customHeight="1"/>
    <row r="29" ht="16.7" customHeight="1"/>
    <row r="30" ht="16.7" customHeight="1"/>
    <row r="31" ht="16.7" customHeight="1"/>
    <row r="32" ht="16.7" customHeight="1"/>
    <row r="33" ht="16.7" customHeight="1"/>
    <row r="34" ht="16.7" customHeight="1"/>
    <row r="35" ht="16.7" customHeight="1"/>
    <row r="36" ht="16.7" customHeight="1"/>
    <row r="37" ht="16.7" customHeight="1"/>
    <row r="38" ht="16.7" customHeight="1"/>
    <row r="39" ht="16.7" customHeight="1"/>
    <row r="40" ht="16.7" customHeight="1"/>
    <row r="41" ht="16.7" customHeight="1"/>
    <row r="42" ht="16.7" customHeight="1"/>
    <row r="43" ht="16.7" customHeight="1"/>
    <row r="44" ht="16.7" customHeight="1"/>
    <row r="45" ht="16.7" customHeight="1"/>
    <row r="46" ht="16.7" customHeight="1"/>
    <row r="47" ht="16.7" customHeight="1"/>
    <row r="48" ht="16.7" customHeight="1"/>
    <row r="49" spans="2:8" ht="20.45" customHeight="1"/>
    <row r="50" spans="2:8" ht="16.7" customHeight="1"/>
    <row r="51" spans="2:8" ht="29.25" customHeight="1"/>
    <row r="52" spans="2:8" ht="29.25" customHeight="1"/>
    <row r="53" spans="2:8" ht="52.7" customHeight="1" thickBot="1">
      <c r="B53" s="2"/>
      <c r="C53" s="2"/>
      <c r="D53" s="2"/>
      <c r="E53" s="2"/>
      <c r="F53" s="2"/>
      <c r="G53" s="2"/>
      <c r="H53" s="120" t="s">
        <v>47</v>
      </c>
    </row>
    <row r="54" spans="2:8" ht="29.25" customHeight="1" thickBot="1">
      <c r="B54" s="121" t="s">
        <v>1</v>
      </c>
      <c r="C54" s="122"/>
      <c r="D54" s="122"/>
      <c r="E54" s="123" t="s">
        <v>2</v>
      </c>
      <c r="F54" s="124" t="s">
        <v>548</v>
      </c>
      <c r="G54" s="124" t="s">
        <v>549</v>
      </c>
      <c r="H54" s="125" t="s">
        <v>550</v>
      </c>
    </row>
    <row r="55" spans="2:8" ht="52.7" customHeight="1">
      <c r="B55" s="126"/>
      <c r="C55" s="1299" t="s">
        <v>48</v>
      </c>
      <c r="D55" s="1299"/>
      <c r="E55" s="1300"/>
      <c r="F55" s="127">
        <v>2506</v>
      </c>
      <c r="G55" s="127">
        <v>1842</v>
      </c>
      <c r="H55" s="128">
        <v>2295</v>
      </c>
    </row>
    <row r="56" spans="2:8" ht="52.7" customHeight="1">
      <c r="B56" s="129"/>
      <c r="C56" s="1301" t="s">
        <v>49</v>
      </c>
      <c r="D56" s="1301"/>
      <c r="E56" s="1302"/>
      <c r="F56" s="130">
        <v>1659</v>
      </c>
      <c r="G56" s="130">
        <v>1684</v>
      </c>
      <c r="H56" s="131">
        <v>1733</v>
      </c>
    </row>
    <row r="57" spans="2:8" ht="53.25" customHeight="1">
      <c r="B57" s="129"/>
      <c r="C57" s="1303" t="s">
        <v>50</v>
      </c>
      <c r="D57" s="1303"/>
      <c r="E57" s="1304"/>
      <c r="F57" s="132">
        <v>3316</v>
      </c>
      <c r="G57" s="132">
        <v>3378</v>
      </c>
      <c r="H57" s="133">
        <v>3347</v>
      </c>
    </row>
    <row r="58" spans="2:8" ht="45.75" customHeight="1">
      <c r="B58" s="134"/>
      <c r="C58" s="1291" t="s">
        <v>593</v>
      </c>
      <c r="D58" s="1292"/>
      <c r="E58" s="1293"/>
      <c r="F58" s="135">
        <v>1731</v>
      </c>
      <c r="G58" s="135">
        <v>1656</v>
      </c>
      <c r="H58" s="136">
        <v>1668</v>
      </c>
    </row>
    <row r="59" spans="2:8" ht="45.75" customHeight="1">
      <c r="B59" s="134"/>
      <c r="C59" s="1291" t="s">
        <v>594</v>
      </c>
      <c r="D59" s="1292"/>
      <c r="E59" s="1293"/>
      <c r="F59" s="135">
        <v>481</v>
      </c>
      <c r="G59" s="135">
        <v>478</v>
      </c>
      <c r="H59" s="136">
        <v>471</v>
      </c>
    </row>
    <row r="60" spans="2:8" ht="45.75" customHeight="1">
      <c r="B60" s="134"/>
      <c r="C60" s="1291" t="s">
        <v>595</v>
      </c>
      <c r="D60" s="1292"/>
      <c r="E60" s="1293"/>
      <c r="F60" s="135">
        <v>154</v>
      </c>
      <c r="G60" s="135">
        <v>154</v>
      </c>
      <c r="H60" s="136">
        <v>154</v>
      </c>
    </row>
    <row r="61" spans="2:8" ht="45.75" customHeight="1">
      <c r="B61" s="134"/>
      <c r="C61" s="1291" t="s">
        <v>596</v>
      </c>
      <c r="D61" s="1292"/>
      <c r="E61" s="1293"/>
      <c r="F61" s="135">
        <v>103</v>
      </c>
      <c r="G61" s="135">
        <v>147</v>
      </c>
      <c r="H61" s="136">
        <v>134</v>
      </c>
    </row>
    <row r="62" spans="2:8" ht="45.75" customHeight="1" thickBot="1">
      <c r="B62" s="137"/>
      <c r="C62" s="1294" t="s">
        <v>597</v>
      </c>
      <c r="D62" s="1295"/>
      <c r="E62" s="1296"/>
      <c r="F62" s="138">
        <v>128</v>
      </c>
      <c r="G62" s="138">
        <v>128</v>
      </c>
      <c r="H62" s="139">
        <v>128</v>
      </c>
    </row>
    <row r="63" spans="2:8" ht="52.7" customHeight="1" thickBot="1">
      <c r="B63" s="140"/>
      <c r="C63" s="1297" t="s">
        <v>51</v>
      </c>
      <c r="D63" s="1297"/>
      <c r="E63" s="1298"/>
      <c r="F63" s="141">
        <v>7481</v>
      </c>
      <c r="G63" s="141">
        <v>6904</v>
      </c>
      <c r="H63" s="142">
        <v>7375</v>
      </c>
    </row>
    <row r="64" spans="2:8" ht="15" customHeight="1"/>
    <row r="65" ht="0" hidden="1" customHeight="1"/>
    <row r="66" ht="0" hidden="1" customHeight="1"/>
  </sheetData>
  <sheetProtection algorithmName="SHA-512" hashValue="zpfQH/pLyym4ZyxKdH3/Pu/VsfLms2phMWm/4j/Ld7h9UxkOfxmKneYZ+iCc/rV9xKw8Upjfcr+Ma/wcQGa02A==" saltValue="7rGOjSU042oBthD2xfbuy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election activeCell="BQ40" sqref="BQ40"/>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598</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598</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599</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600</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05" t="s">
        <v>601</v>
      </c>
      <c r="AO43" s="1306"/>
      <c r="AP43" s="1306"/>
      <c r="AQ43" s="1306"/>
      <c r="AR43" s="1306"/>
      <c r="AS43" s="1306"/>
      <c r="AT43" s="1306"/>
      <c r="AU43" s="1306"/>
      <c r="AV43" s="1306"/>
      <c r="AW43" s="1306"/>
      <c r="AX43" s="1306"/>
      <c r="AY43" s="1306"/>
      <c r="AZ43" s="1306"/>
      <c r="BA43" s="1306"/>
      <c r="BB43" s="1306"/>
      <c r="BC43" s="1306"/>
      <c r="BD43" s="1306"/>
      <c r="BE43" s="1306"/>
      <c r="BF43" s="1306"/>
      <c r="BG43" s="1306"/>
      <c r="BH43" s="1306"/>
      <c r="BI43" s="1306"/>
      <c r="BJ43" s="1306"/>
      <c r="BK43" s="1306"/>
      <c r="BL43" s="1306"/>
      <c r="BM43" s="1306"/>
      <c r="BN43" s="1306"/>
      <c r="BO43" s="1306"/>
      <c r="BP43" s="1306"/>
      <c r="BQ43" s="1306"/>
      <c r="BR43" s="1306"/>
      <c r="BS43" s="1306"/>
      <c r="BT43" s="1306"/>
      <c r="BU43" s="1306"/>
      <c r="BV43" s="1306"/>
      <c r="BW43" s="1306"/>
      <c r="BX43" s="1306"/>
      <c r="BY43" s="1306"/>
      <c r="BZ43" s="1306"/>
      <c r="CA43" s="1306"/>
      <c r="CB43" s="1306"/>
      <c r="CC43" s="1306"/>
      <c r="CD43" s="1306"/>
      <c r="CE43" s="1306"/>
      <c r="CF43" s="1306"/>
      <c r="CG43" s="1306"/>
      <c r="CH43" s="1306"/>
      <c r="CI43" s="1306"/>
      <c r="CJ43" s="1306"/>
      <c r="CK43" s="1306"/>
      <c r="CL43" s="1306"/>
      <c r="CM43" s="1306"/>
      <c r="CN43" s="1306"/>
      <c r="CO43" s="1306"/>
      <c r="CP43" s="1306"/>
      <c r="CQ43" s="1306"/>
      <c r="CR43" s="1306"/>
      <c r="CS43" s="1306"/>
      <c r="CT43" s="1306"/>
      <c r="CU43" s="1306"/>
      <c r="CV43" s="1306"/>
      <c r="CW43" s="1306"/>
      <c r="CX43" s="1306"/>
      <c r="CY43" s="1306"/>
      <c r="CZ43" s="1306"/>
      <c r="DA43" s="1306"/>
      <c r="DB43" s="1306"/>
      <c r="DC43" s="1307"/>
    </row>
    <row r="44" spans="2:109">
      <c r="B44" s="394"/>
      <c r="AN44" s="1308"/>
      <c r="AO44" s="1309"/>
      <c r="AP44" s="1309"/>
      <c r="AQ44" s="1309"/>
      <c r="AR44" s="1309"/>
      <c r="AS44" s="1309"/>
      <c r="AT44" s="1309"/>
      <c r="AU44" s="1309"/>
      <c r="AV44" s="1309"/>
      <c r="AW44" s="1309"/>
      <c r="AX44" s="1309"/>
      <c r="AY44" s="1309"/>
      <c r="AZ44" s="1309"/>
      <c r="BA44" s="1309"/>
      <c r="BB44" s="1309"/>
      <c r="BC44" s="1309"/>
      <c r="BD44" s="1309"/>
      <c r="BE44" s="1309"/>
      <c r="BF44" s="1309"/>
      <c r="BG44" s="1309"/>
      <c r="BH44" s="1309"/>
      <c r="BI44" s="1309"/>
      <c r="BJ44" s="1309"/>
      <c r="BK44" s="1309"/>
      <c r="BL44" s="1309"/>
      <c r="BM44" s="1309"/>
      <c r="BN44" s="1309"/>
      <c r="BO44" s="1309"/>
      <c r="BP44" s="1309"/>
      <c r="BQ44" s="1309"/>
      <c r="BR44" s="1309"/>
      <c r="BS44" s="1309"/>
      <c r="BT44" s="1309"/>
      <c r="BU44" s="1309"/>
      <c r="BV44" s="1309"/>
      <c r="BW44" s="1309"/>
      <c r="BX44" s="1309"/>
      <c r="BY44" s="1309"/>
      <c r="BZ44" s="1309"/>
      <c r="CA44" s="1309"/>
      <c r="CB44" s="1309"/>
      <c r="CC44" s="1309"/>
      <c r="CD44" s="1309"/>
      <c r="CE44" s="1309"/>
      <c r="CF44" s="1309"/>
      <c r="CG44" s="1309"/>
      <c r="CH44" s="1309"/>
      <c r="CI44" s="1309"/>
      <c r="CJ44" s="1309"/>
      <c r="CK44" s="1309"/>
      <c r="CL44" s="1309"/>
      <c r="CM44" s="1309"/>
      <c r="CN44" s="1309"/>
      <c r="CO44" s="1309"/>
      <c r="CP44" s="1309"/>
      <c r="CQ44" s="1309"/>
      <c r="CR44" s="1309"/>
      <c r="CS44" s="1309"/>
      <c r="CT44" s="1309"/>
      <c r="CU44" s="1309"/>
      <c r="CV44" s="1309"/>
      <c r="CW44" s="1309"/>
      <c r="CX44" s="1309"/>
      <c r="CY44" s="1309"/>
      <c r="CZ44" s="1309"/>
      <c r="DA44" s="1309"/>
      <c r="DB44" s="1309"/>
      <c r="DC44" s="1310"/>
    </row>
    <row r="45" spans="2:109">
      <c r="B45" s="394"/>
      <c r="AN45" s="1308"/>
      <c r="AO45" s="1309"/>
      <c r="AP45" s="1309"/>
      <c r="AQ45" s="1309"/>
      <c r="AR45" s="1309"/>
      <c r="AS45" s="1309"/>
      <c r="AT45" s="1309"/>
      <c r="AU45" s="1309"/>
      <c r="AV45" s="1309"/>
      <c r="AW45" s="1309"/>
      <c r="AX45" s="1309"/>
      <c r="AY45" s="1309"/>
      <c r="AZ45" s="1309"/>
      <c r="BA45" s="1309"/>
      <c r="BB45" s="1309"/>
      <c r="BC45" s="1309"/>
      <c r="BD45" s="1309"/>
      <c r="BE45" s="1309"/>
      <c r="BF45" s="1309"/>
      <c r="BG45" s="1309"/>
      <c r="BH45" s="1309"/>
      <c r="BI45" s="1309"/>
      <c r="BJ45" s="1309"/>
      <c r="BK45" s="1309"/>
      <c r="BL45" s="1309"/>
      <c r="BM45" s="1309"/>
      <c r="BN45" s="1309"/>
      <c r="BO45" s="1309"/>
      <c r="BP45" s="1309"/>
      <c r="BQ45" s="1309"/>
      <c r="BR45" s="1309"/>
      <c r="BS45" s="1309"/>
      <c r="BT45" s="1309"/>
      <c r="BU45" s="1309"/>
      <c r="BV45" s="1309"/>
      <c r="BW45" s="1309"/>
      <c r="BX45" s="1309"/>
      <c r="BY45" s="1309"/>
      <c r="BZ45" s="1309"/>
      <c r="CA45" s="1309"/>
      <c r="CB45" s="1309"/>
      <c r="CC45" s="1309"/>
      <c r="CD45" s="1309"/>
      <c r="CE45" s="1309"/>
      <c r="CF45" s="1309"/>
      <c r="CG45" s="1309"/>
      <c r="CH45" s="1309"/>
      <c r="CI45" s="1309"/>
      <c r="CJ45" s="1309"/>
      <c r="CK45" s="1309"/>
      <c r="CL45" s="1309"/>
      <c r="CM45" s="1309"/>
      <c r="CN45" s="1309"/>
      <c r="CO45" s="1309"/>
      <c r="CP45" s="1309"/>
      <c r="CQ45" s="1309"/>
      <c r="CR45" s="1309"/>
      <c r="CS45" s="1309"/>
      <c r="CT45" s="1309"/>
      <c r="CU45" s="1309"/>
      <c r="CV45" s="1309"/>
      <c r="CW45" s="1309"/>
      <c r="CX45" s="1309"/>
      <c r="CY45" s="1309"/>
      <c r="CZ45" s="1309"/>
      <c r="DA45" s="1309"/>
      <c r="DB45" s="1309"/>
      <c r="DC45" s="1310"/>
    </row>
    <row r="46" spans="2:109">
      <c r="B46" s="394"/>
      <c r="AN46" s="1308"/>
      <c r="AO46" s="1309"/>
      <c r="AP46" s="1309"/>
      <c r="AQ46" s="1309"/>
      <c r="AR46" s="1309"/>
      <c r="AS46" s="1309"/>
      <c r="AT46" s="1309"/>
      <c r="AU46" s="1309"/>
      <c r="AV46" s="1309"/>
      <c r="AW46" s="1309"/>
      <c r="AX46" s="1309"/>
      <c r="AY46" s="1309"/>
      <c r="AZ46" s="1309"/>
      <c r="BA46" s="1309"/>
      <c r="BB46" s="1309"/>
      <c r="BC46" s="1309"/>
      <c r="BD46" s="1309"/>
      <c r="BE46" s="1309"/>
      <c r="BF46" s="1309"/>
      <c r="BG46" s="1309"/>
      <c r="BH46" s="1309"/>
      <c r="BI46" s="1309"/>
      <c r="BJ46" s="1309"/>
      <c r="BK46" s="1309"/>
      <c r="BL46" s="1309"/>
      <c r="BM46" s="1309"/>
      <c r="BN46" s="1309"/>
      <c r="BO46" s="1309"/>
      <c r="BP46" s="1309"/>
      <c r="BQ46" s="1309"/>
      <c r="BR46" s="1309"/>
      <c r="BS46" s="1309"/>
      <c r="BT46" s="1309"/>
      <c r="BU46" s="1309"/>
      <c r="BV46" s="1309"/>
      <c r="BW46" s="1309"/>
      <c r="BX46" s="1309"/>
      <c r="BY46" s="1309"/>
      <c r="BZ46" s="1309"/>
      <c r="CA46" s="1309"/>
      <c r="CB46" s="1309"/>
      <c r="CC46" s="1309"/>
      <c r="CD46" s="1309"/>
      <c r="CE46" s="1309"/>
      <c r="CF46" s="1309"/>
      <c r="CG46" s="1309"/>
      <c r="CH46" s="1309"/>
      <c r="CI46" s="1309"/>
      <c r="CJ46" s="1309"/>
      <c r="CK46" s="1309"/>
      <c r="CL46" s="1309"/>
      <c r="CM46" s="1309"/>
      <c r="CN46" s="1309"/>
      <c r="CO46" s="1309"/>
      <c r="CP46" s="1309"/>
      <c r="CQ46" s="1309"/>
      <c r="CR46" s="1309"/>
      <c r="CS46" s="1309"/>
      <c r="CT46" s="1309"/>
      <c r="CU46" s="1309"/>
      <c r="CV46" s="1309"/>
      <c r="CW46" s="1309"/>
      <c r="CX46" s="1309"/>
      <c r="CY46" s="1309"/>
      <c r="CZ46" s="1309"/>
      <c r="DA46" s="1309"/>
      <c r="DB46" s="1309"/>
      <c r="DC46" s="1310"/>
    </row>
    <row r="47" spans="2:109">
      <c r="B47" s="394"/>
      <c r="AN47" s="1311"/>
      <c r="AO47" s="1312"/>
      <c r="AP47" s="1312"/>
      <c r="AQ47" s="1312"/>
      <c r="AR47" s="1312"/>
      <c r="AS47" s="1312"/>
      <c r="AT47" s="1312"/>
      <c r="AU47" s="1312"/>
      <c r="AV47" s="1312"/>
      <c r="AW47" s="1312"/>
      <c r="AX47" s="1312"/>
      <c r="AY47" s="1312"/>
      <c r="AZ47" s="1312"/>
      <c r="BA47" s="1312"/>
      <c r="BB47" s="1312"/>
      <c r="BC47" s="1312"/>
      <c r="BD47" s="1312"/>
      <c r="BE47" s="1312"/>
      <c r="BF47" s="1312"/>
      <c r="BG47" s="1312"/>
      <c r="BH47" s="1312"/>
      <c r="BI47" s="1312"/>
      <c r="BJ47" s="1312"/>
      <c r="BK47" s="1312"/>
      <c r="BL47" s="1312"/>
      <c r="BM47" s="1312"/>
      <c r="BN47" s="1312"/>
      <c r="BO47" s="1312"/>
      <c r="BP47" s="1312"/>
      <c r="BQ47" s="1312"/>
      <c r="BR47" s="1312"/>
      <c r="BS47" s="1312"/>
      <c r="BT47" s="1312"/>
      <c r="BU47" s="1312"/>
      <c r="BV47" s="1312"/>
      <c r="BW47" s="1312"/>
      <c r="BX47" s="1312"/>
      <c r="BY47" s="1312"/>
      <c r="BZ47" s="1312"/>
      <c r="CA47" s="1312"/>
      <c r="CB47" s="1312"/>
      <c r="CC47" s="1312"/>
      <c r="CD47" s="1312"/>
      <c r="CE47" s="1312"/>
      <c r="CF47" s="1312"/>
      <c r="CG47" s="1312"/>
      <c r="CH47" s="1312"/>
      <c r="CI47" s="1312"/>
      <c r="CJ47" s="1312"/>
      <c r="CK47" s="1312"/>
      <c r="CL47" s="1312"/>
      <c r="CM47" s="1312"/>
      <c r="CN47" s="1312"/>
      <c r="CO47" s="1312"/>
      <c r="CP47" s="1312"/>
      <c r="CQ47" s="1312"/>
      <c r="CR47" s="1312"/>
      <c r="CS47" s="1312"/>
      <c r="CT47" s="1312"/>
      <c r="CU47" s="1312"/>
      <c r="CV47" s="1312"/>
      <c r="CW47" s="1312"/>
      <c r="CX47" s="1312"/>
      <c r="CY47" s="1312"/>
      <c r="CZ47" s="1312"/>
      <c r="DA47" s="1312"/>
      <c r="DB47" s="1312"/>
      <c r="DC47" s="1313"/>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602</v>
      </c>
    </row>
    <row r="50" spans="1:109">
      <c r="B50" s="394"/>
      <c r="G50" s="1314"/>
      <c r="H50" s="1314"/>
      <c r="I50" s="1314"/>
      <c r="J50" s="1314"/>
      <c r="K50" s="404"/>
      <c r="L50" s="404"/>
      <c r="M50" s="405"/>
      <c r="N50" s="405"/>
      <c r="AN50" s="1315"/>
      <c r="AO50" s="1316"/>
      <c r="AP50" s="1316"/>
      <c r="AQ50" s="1316"/>
      <c r="AR50" s="1316"/>
      <c r="AS50" s="1316"/>
      <c r="AT50" s="1316"/>
      <c r="AU50" s="1316"/>
      <c r="AV50" s="1316"/>
      <c r="AW50" s="1316"/>
      <c r="AX50" s="1316"/>
      <c r="AY50" s="1316"/>
      <c r="AZ50" s="1316"/>
      <c r="BA50" s="1316"/>
      <c r="BB50" s="1316"/>
      <c r="BC50" s="1316"/>
      <c r="BD50" s="1316"/>
      <c r="BE50" s="1316"/>
      <c r="BF50" s="1316"/>
      <c r="BG50" s="1316"/>
      <c r="BH50" s="1316"/>
      <c r="BI50" s="1316"/>
      <c r="BJ50" s="1316"/>
      <c r="BK50" s="1316"/>
      <c r="BL50" s="1316"/>
      <c r="BM50" s="1316"/>
      <c r="BN50" s="1316"/>
      <c r="BO50" s="1317"/>
      <c r="BP50" s="1318" t="s">
        <v>546</v>
      </c>
      <c r="BQ50" s="1318"/>
      <c r="BR50" s="1318"/>
      <c r="BS50" s="1318"/>
      <c r="BT50" s="1318"/>
      <c r="BU50" s="1318"/>
      <c r="BV50" s="1318"/>
      <c r="BW50" s="1318"/>
      <c r="BX50" s="1318" t="s">
        <v>547</v>
      </c>
      <c r="BY50" s="1318"/>
      <c r="BZ50" s="1318"/>
      <c r="CA50" s="1318"/>
      <c r="CB50" s="1318"/>
      <c r="CC50" s="1318"/>
      <c r="CD50" s="1318"/>
      <c r="CE50" s="1318"/>
      <c r="CF50" s="1318" t="s">
        <v>548</v>
      </c>
      <c r="CG50" s="1318"/>
      <c r="CH50" s="1318"/>
      <c r="CI50" s="1318"/>
      <c r="CJ50" s="1318"/>
      <c r="CK50" s="1318"/>
      <c r="CL50" s="1318"/>
      <c r="CM50" s="1318"/>
      <c r="CN50" s="1318" t="s">
        <v>549</v>
      </c>
      <c r="CO50" s="1318"/>
      <c r="CP50" s="1318"/>
      <c r="CQ50" s="1318"/>
      <c r="CR50" s="1318"/>
      <c r="CS50" s="1318"/>
      <c r="CT50" s="1318"/>
      <c r="CU50" s="1318"/>
      <c r="CV50" s="1318" t="s">
        <v>550</v>
      </c>
      <c r="CW50" s="1318"/>
      <c r="CX50" s="1318"/>
      <c r="CY50" s="1318"/>
      <c r="CZ50" s="1318"/>
      <c r="DA50" s="1318"/>
      <c r="DB50" s="1318"/>
      <c r="DC50" s="1318"/>
    </row>
    <row r="51" spans="1:109" ht="13.5" customHeight="1">
      <c r="B51" s="394"/>
      <c r="G51" s="1325"/>
      <c r="H51" s="1325"/>
      <c r="I51" s="1323"/>
      <c r="J51" s="1323"/>
      <c r="K51" s="1320"/>
      <c r="L51" s="1320"/>
      <c r="M51" s="1320"/>
      <c r="N51" s="1320"/>
      <c r="AM51" s="403"/>
      <c r="AN51" s="1321" t="s">
        <v>603</v>
      </c>
      <c r="AO51" s="1321"/>
      <c r="AP51" s="1321"/>
      <c r="AQ51" s="1321"/>
      <c r="AR51" s="1321"/>
      <c r="AS51" s="1321"/>
      <c r="AT51" s="1321"/>
      <c r="AU51" s="1321"/>
      <c r="AV51" s="1321"/>
      <c r="AW51" s="1321"/>
      <c r="AX51" s="1321"/>
      <c r="AY51" s="1321"/>
      <c r="AZ51" s="1321"/>
      <c r="BA51" s="1321"/>
      <c r="BB51" s="1321" t="s">
        <v>604</v>
      </c>
      <c r="BC51" s="1321"/>
      <c r="BD51" s="1321"/>
      <c r="BE51" s="1321"/>
      <c r="BF51" s="1321"/>
      <c r="BG51" s="1321"/>
      <c r="BH51" s="1321"/>
      <c r="BI51" s="1321"/>
      <c r="BJ51" s="1321"/>
      <c r="BK51" s="1321"/>
      <c r="BL51" s="1321"/>
      <c r="BM51" s="1321"/>
      <c r="BN51" s="1321"/>
      <c r="BO51" s="1321"/>
      <c r="BP51" s="1322"/>
      <c r="BQ51" s="1319"/>
      <c r="BR51" s="1319"/>
      <c r="BS51" s="1319"/>
      <c r="BT51" s="1319"/>
      <c r="BU51" s="1319"/>
      <c r="BV51" s="1319"/>
      <c r="BW51" s="1319"/>
      <c r="BX51" s="1322"/>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row>
    <row r="52" spans="1:109">
      <c r="B52" s="394"/>
      <c r="G52" s="1325"/>
      <c r="H52" s="1325"/>
      <c r="I52" s="1323"/>
      <c r="J52" s="1323"/>
      <c r="K52" s="1320"/>
      <c r="L52" s="1320"/>
      <c r="M52" s="1320"/>
      <c r="N52" s="1320"/>
      <c r="AM52" s="403"/>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row>
    <row r="53" spans="1:109">
      <c r="A53" s="402"/>
      <c r="B53" s="394"/>
      <c r="G53" s="1325"/>
      <c r="H53" s="1325"/>
      <c r="I53" s="1314"/>
      <c r="J53" s="1314"/>
      <c r="K53" s="1320"/>
      <c r="L53" s="1320"/>
      <c r="M53" s="1320"/>
      <c r="N53" s="1320"/>
      <c r="AM53" s="403"/>
      <c r="AN53" s="1321"/>
      <c r="AO53" s="1321"/>
      <c r="AP53" s="1321"/>
      <c r="AQ53" s="1321"/>
      <c r="AR53" s="1321"/>
      <c r="AS53" s="1321"/>
      <c r="AT53" s="1321"/>
      <c r="AU53" s="1321"/>
      <c r="AV53" s="1321"/>
      <c r="AW53" s="1321"/>
      <c r="AX53" s="1321"/>
      <c r="AY53" s="1321"/>
      <c r="AZ53" s="1321"/>
      <c r="BA53" s="1321"/>
      <c r="BB53" s="1321" t="s">
        <v>605</v>
      </c>
      <c r="BC53" s="1321"/>
      <c r="BD53" s="1321"/>
      <c r="BE53" s="1321"/>
      <c r="BF53" s="1321"/>
      <c r="BG53" s="1321"/>
      <c r="BH53" s="1321"/>
      <c r="BI53" s="1321"/>
      <c r="BJ53" s="1321"/>
      <c r="BK53" s="1321"/>
      <c r="BL53" s="1321"/>
      <c r="BM53" s="1321"/>
      <c r="BN53" s="1321"/>
      <c r="BO53" s="1321"/>
      <c r="BP53" s="1322"/>
      <c r="BQ53" s="1319"/>
      <c r="BR53" s="1319"/>
      <c r="BS53" s="1319"/>
      <c r="BT53" s="1319"/>
      <c r="BU53" s="1319"/>
      <c r="BV53" s="1319"/>
      <c r="BW53" s="1319"/>
      <c r="BX53" s="1322"/>
      <c r="BY53" s="1319"/>
      <c r="BZ53" s="1319"/>
      <c r="CA53" s="1319"/>
      <c r="CB53" s="1319"/>
      <c r="CC53" s="1319"/>
      <c r="CD53" s="1319"/>
      <c r="CE53" s="1319"/>
      <c r="CF53" s="1319">
        <v>57.4</v>
      </c>
      <c r="CG53" s="1319"/>
      <c r="CH53" s="1319"/>
      <c r="CI53" s="1319"/>
      <c r="CJ53" s="1319"/>
      <c r="CK53" s="1319"/>
      <c r="CL53" s="1319"/>
      <c r="CM53" s="1319"/>
      <c r="CN53" s="1319">
        <v>56</v>
      </c>
      <c r="CO53" s="1319"/>
      <c r="CP53" s="1319"/>
      <c r="CQ53" s="1319"/>
      <c r="CR53" s="1319"/>
      <c r="CS53" s="1319"/>
      <c r="CT53" s="1319"/>
      <c r="CU53" s="1319"/>
      <c r="CV53" s="1319">
        <v>57.4</v>
      </c>
      <c r="CW53" s="1319"/>
      <c r="CX53" s="1319"/>
      <c r="CY53" s="1319"/>
      <c r="CZ53" s="1319"/>
      <c r="DA53" s="1319"/>
      <c r="DB53" s="1319"/>
      <c r="DC53" s="1319"/>
    </row>
    <row r="54" spans="1:109">
      <c r="A54" s="402"/>
      <c r="B54" s="394"/>
      <c r="G54" s="1325"/>
      <c r="H54" s="1325"/>
      <c r="I54" s="1314"/>
      <c r="J54" s="1314"/>
      <c r="K54" s="1320"/>
      <c r="L54" s="1320"/>
      <c r="M54" s="1320"/>
      <c r="N54" s="1320"/>
      <c r="AM54" s="403"/>
      <c r="AN54" s="1321"/>
      <c r="AO54" s="1321"/>
      <c r="AP54" s="1321"/>
      <c r="AQ54" s="1321"/>
      <c r="AR54" s="1321"/>
      <c r="AS54" s="1321"/>
      <c r="AT54" s="1321"/>
      <c r="AU54" s="1321"/>
      <c r="AV54" s="1321"/>
      <c r="AW54" s="1321"/>
      <c r="AX54" s="1321"/>
      <c r="AY54" s="1321"/>
      <c r="AZ54" s="1321"/>
      <c r="BA54" s="1321"/>
      <c r="BB54" s="1321"/>
      <c r="BC54" s="1321"/>
      <c r="BD54" s="1321"/>
      <c r="BE54" s="1321"/>
      <c r="BF54" s="1321"/>
      <c r="BG54" s="1321"/>
      <c r="BH54" s="1321"/>
      <c r="BI54" s="1321"/>
      <c r="BJ54" s="1321"/>
      <c r="BK54" s="1321"/>
      <c r="BL54" s="1321"/>
      <c r="BM54" s="1321"/>
      <c r="BN54" s="1321"/>
      <c r="BO54" s="1321"/>
      <c r="BP54" s="1319"/>
      <c r="BQ54" s="1319"/>
      <c r="BR54" s="1319"/>
      <c r="BS54" s="1319"/>
      <c r="BT54" s="1319"/>
      <c r="BU54" s="1319"/>
      <c r="BV54" s="1319"/>
      <c r="BW54" s="1319"/>
      <c r="BX54" s="1319"/>
      <c r="BY54" s="1319"/>
      <c r="BZ54" s="1319"/>
      <c r="CA54" s="1319"/>
      <c r="CB54" s="1319"/>
      <c r="CC54" s="1319"/>
      <c r="CD54" s="1319"/>
      <c r="CE54" s="1319"/>
      <c r="CF54" s="1319"/>
      <c r="CG54" s="1319"/>
      <c r="CH54" s="1319"/>
      <c r="CI54" s="1319"/>
      <c r="CJ54" s="1319"/>
      <c r="CK54" s="1319"/>
      <c r="CL54" s="1319"/>
      <c r="CM54" s="1319"/>
      <c r="CN54" s="1319"/>
      <c r="CO54" s="1319"/>
      <c r="CP54" s="1319"/>
      <c r="CQ54" s="1319"/>
      <c r="CR54" s="1319"/>
      <c r="CS54" s="1319"/>
      <c r="CT54" s="1319"/>
      <c r="CU54" s="1319"/>
      <c r="CV54" s="1319"/>
      <c r="CW54" s="1319"/>
      <c r="CX54" s="1319"/>
      <c r="CY54" s="1319"/>
      <c r="CZ54" s="1319"/>
      <c r="DA54" s="1319"/>
      <c r="DB54" s="1319"/>
      <c r="DC54" s="1319"/>
    </row>
    <row r="55" spans="1:109">
      <c r="A55" s="402"/>
      <c r="B55" s="394"/>
      <c r="G55" s="1314"/>
      <c r="H55" s="1314"/>
      <c r="I55" s="1314"/>
      <c r="J55" s="1314"/>
      <c r="K55" s="1320"/>
      <c r="L55" s="1320"/>
      <c r="M55" s="1320"/>
      <c r="N55" s="1320"/>
      <c r="AN55" s="1318" t="s">
        <v>606</v>
      </c>
      <c r="AO55" s="1318"/>
      <c r="AP55" s="1318"/>
      <c r="AQ55" s="1318"/>
      <c r="AR55" s="1318"/>
      <c r="AS55" s="1318"/>
      <c r="AT55" s="1318"/>
      <c r="AU55" s="1318"/>
      <c r="AV55" s="1318"/>
      <c r="AW55" s="1318"/>
      <c r="AX55" s="1318"/>
      <c r="AY55" s="1318"/>
      <c r="AZ55" s="1318"/>
      <c r="BA55" s="1318"/>
      <c r="BB55" s="1321" t="s">
        <v>604</v>
      </c>
      <c r="BC55" s="1321"/>
      <c r="BD55" s="1321"/>
      <c r="BE55" s="1321"/>
      <c r="BF55" s="1321"/>
      <c r="BG55" s="1321"/>
      <c r="BH55" s="1321"/>
      <c r="BI55" s="1321"/>
      <c r="BJ55" s="1321"/>
      <c r="BK55" s="1321"/>
      <c r="BL55" s="1321"/>
      <c r="BM55" s="1321"/>
      <c r="BN55" s="1321"/>
      <c r="BO55" s="1321"/>
      <c r="BP55" s="1322"/>
      <c r="BQ55" s="1319"/>
      <c r="BR55" s="1319"/>
      <c r="BS55" s="1319"/>
      <c r="BT55" s="1319"/>
      <c r="BU55" s="1319"/>
      <c r="BV55" s="1319"/>
      <c r="BW55" s="1319"/>
      <c r="BX55" s="1322"/>
      <c r="BY55" s="1319"/>
      <c r="BZ55" s="1319"/>
      <c r="CA55" s="1319"/>
      <c r="CB55" s="1319"/>
      <c r="CC55" s="1319"/>
      <c r="CD55" s="1319"/>
      <c r="CE55" s="1319"/>
      <c r="CF55" s="1319">
        <v>16.600000000000001</v>
      </c>
      <c r="CG55" s="1319"/>
      <c r="CH55" s="1319"/>
      <c r="CI55" s="1319"/>
      <c r="CJ55" s="1319"/>
      <c r="CK55" s="1319"/>
      <c r="CL55" s="1319"/>
      <c r="CM55" s="1319"/>
      <c r="CN55" s="1319">
        <v>17.399999999999999</v>
      </c>
      <c r="CO55" s="1319"/>
      <c r="CP55" s="1319"/>
      <c r="CQ55" s="1319"/>
      <c r="CR55" s="1319"/>
      <c r="CS55" s="1319"/>
      <c r="CT55" s="1319"/>
      <c r="CU55" s="1319"/>
      <c r="CV55" s="1319">
        <v>12.1</v>
      </c>
      <c r="CW55" s="1319"/>
      <c r="CX55" s="1319"/>
      <c r="CY55" s="1319"/>
      <c r="CZ55" s="1319"/>
      <c r="DA55" s="1319"/>
      <c r="DB55" s="1319"/>
      <c r="DC55" s="1319"/>
    </row>
    <row r="56" spans="1:109">
      <c r="A56" s="402"/>
      <c r="B56" s="394"/>
      <c r="G56" s="1314"/>
      <c r="H56" s="1314"/>
      <c r="I56" s="1314"/>
      <c r="J56" s="1314"/>
      <c r="K56" s="1320"/>
      <c r="L56" s="1320"/>
      <c r="M56" s="1320"/>
      <c r="N56" s="1320"/>
      <c r="AN56" s="1318"/>
      <c r="AO56" s="1318"/>
      <c r="AP56" s="1318"/>
      <c r="AQ56" s="1318"/>
      <c r="AR56" s="1318"/>
      <c r="AS56" s="1318"/>
      <c r="AT56" s="1318"/>
      <c r="AU56" s="1318"/>
      <c r="AV56" s="1318"/>
      <c r="AW56" s="1318"/>
      <c r="AX56" s="1318"/>
      <c r="AY56" s="1318"/>
      <c r="AZ56" s="1318"/>
      <c r="BA56" s="1318"/>
      <c r="BB56" s="1321"/>
      <c r="BC56" s="1321"/>
      <c r="BD56" s="1321"/>
      <c r="BE56" s="1321"/>
      <c r="BF56" s="1321"/>
      <c r="BG56" s="1321"/>
      <c r="BH56" s="1321"/>
      <c r="BI56" s="1321"/>
      <c r="BJ56" s="1321"/>
      <c r="BK56" s="1321"/>
      <c r="BL56" s="1321"/>
      <c r="BM56" s="1321"/>
      <c r="BN56" s="1321"/>
      <c r="BO56" s="1321"/>
      <c r="BP56" s="1319"/>
      <c r="BQ56" s="1319"/>
      <c r="BR56" s="1319"/>
      <c r="BS56" s="1319"/>
      <c r="BT56" s="1319"/>
      <c r="BU56" s="1319"/>
      <c r="BV56" s="1319"/>
      <c r="BW56" s="1319"/>
      <c r="BX56" s="1319"/>
      <c r="BY56" s="1319"/>
      <c r="BZ56" s="1319"/>
      <c r="CA56" s="1319"/>
      <c r="CB56" s="1319"/>
      <c r="CC56" s="1319"/>
      <c r="CD56" s="1319"/>
      <c r="CE56" s="1319"/>
      <c r="CF56" s="1319"/>
      <c r="CG56" s="1319"/>
      <c r="CH56" s="1319"/>
      <c r="CI56" s="1319"/>
      <c r="CJ56" s="1319"/>
      <c r="CK56" s="1319"/>
      <c r="CL56" s="1319"/>
      <c r="CM56" s="1319"/>
      <c r="CN56" s="1319"/>
      <c r="CO56" s="1319"/>
      <c r="CP56" s="1319"/>
      <c r="CQ56" s="1319"/>
      <c r="CR56" s="1319"/>
      <c r="CS56" s="1319"/>
      <c r="CT56" s="1319"/>
      <c r="CU56" s="1319"/>
      <c r="CV56" s="1319"/>
      <c r="CW56" s="1319"/>
      <c r="CX56" s="1319"/>
      <c r="CY56" s="1319"/>
      <c r="CZ56" s="1319"/>
      <c r="DA56" s="1319"/>
      <c r="DB56" s="1319"/>
      <c r="DC56" s="1319"/>
    </row>
    <row r="57" spans="1:109" s="402" customFormat="1">
      <c r="B57" s="406"/>
      <c r="G57" s="1314"/>
      <c r="H57" s="1314"/>
      <c r="I57" s="1324"/>
      <c r="J57" s="1324"/>
      <c r="K57" s="1320"/>
      <c r="L57" s="1320"/>
      <c r="M57" s="1320"/>
      <c r="N57" s="1320"/>
      <c r="AM57" s="387"/>
      <c r="AN57" s="1318"/>
      <c r="AO57" s="1318"/>
      <c r="AP57" s="1318"/>
      <c r="AQ57" s="1318"/>
      <c r="AR57" s="1318"/>
      <c r="AS57" s="1318"/>
      <c r="AT57" s="1318"/>
      <c r="AU57" s="1318"/>
      <c r="AV57" s="1318"/>
      <c r="AW57" s="1318"/>
      <c r="AX57" s="1318"/>
      <c r="AY57" s="1318"/>
      <c r="AZ57" s="1318"/>
      <c r="BA57" s="1318"/>
      <c r="BB57" s="1321" t="s">
        <v>605</v>
      </c>
      <c r="BC57" s="1321"/>
      <c r="BD57" s="1321"/>
      <c r="BE57" s="1321"/>
      <c r="BF57" s="1321"/>
      <c r="BG57" s="1321"/>
      <c r="BH57" s="1321"/>
      <c r="BI57" s="1321"/>
      <c r="BJ57" s="1321"/>
      <c r="BK57" s="1321"/>
      <c r="BL57" s="1321"/>
      <c r="BM57" s="1321"/>
      <c r="BN57" s="1321"/>
      <c r="BO57" s="1321"/>
      <c r="BP57" s="1322"/>
      <c r="BQ57" s="1319"/>
      <c r="BR57" s="1319"/>
      <c r="BS57" s="1319"/>
      <c r="BT57" s="1319"/>
      <c r="BU57" s="1319"/>
      <c r="BV57" s="1319"/>
      <c r="BW57" s="1319"/>
      <c r="BX57" s="1322"/>
      <c r="BY57" s="1319"/>
      <c r="BZ57" s="1319"/>
      <c r="CA57" s="1319"/>
      <c r="CB57" s="1319"/>
      <c r="CC57" s="1319"/>
      <c r="CD57" s="1319"/>
      <c r="CE57" s="1319"/>
      <c r="CF57" s="1319">
        <v>58.6</v>
      </c>
      <c r="CG57" s="1319"/>
      <c r="CH57" s="1319"/>
      <c r="CI57" s="1319"/>
      <c r="CJ57" s="1319"/>
      <c r="CK57" s="1319"/>
      <c r="CL57" s="1319"/>
      <c r="CM57" s="1319"/>
      <c r="CN57" s="1319">
        <v>58.9</v>
      </c>
      <c r="CO57" s="1319"/>
      <c r="CP57" s="1319"/>
      <c r="CQ57" s="1319"/>
      <c r="CR57" s="1319"/>
      <c r="CS57" s="1319"/>
      <c r="CT57" s="1319"/>
      <c r="CU57" s="1319"/>
      <c r="CV57" s="1319">
        <v>59.2</v>
      </c>
      <c r="CW57" s="1319"/>
      <c r="CX57" s="1319"/>
      <c r="CY57" s="1319"/>
      <c r="CZ57" s="1319"/>
      <c r="DA57" s="1319"/>
      <c r="DB57" s="1319"/>
      <c r="DC57" s="1319"/>
      <c r="DD57" s="407"/>
      <c r="DE57" s="406"/>
    </row>
    <row r="58" spans="1:109" s="402" customFormat="1">
      <c r="A58" s="387"/>
      <c r="B58" s="406"/>
      <c r="G58" s="1314"/>
      <c r="H58" s="1314"/>
      <c r="I58" s="1324"/>
      <c r="J58" s="1324"/>
      <c r="K58" s="1320"/>
      <c r="L58" s="1320"/>
      <c r="M58" s="1320"/>
      <c r="N58" s="1320"/>
      <c r="AM58" s="387"/>
      <c r="AN58" s="1318"/>
      <c r="AO58" s="1318"/>
      <c r="AP58" s="1318"/>
      <c r="AQ58" s="1318"/>
      <c r="AR58" s="1318"/>
      <c r="AS58" s="1318"/>
      <c r="AT58" s="1318"/>
      <c r="AU58" s="1318"/>
      <c r="AV58" s="1318"/>
      <c r="AW58" s="1318"/>
      <c r="AX58" s="1318"/>
      <c r="AY58" s="1318"/>
      <c r="AZ58" s="1318"/>
      <c r="BA58" s="1318"/>
      <c r="BB58" s="1321"/>
      <c r="BC58" s="1321"/>
      <c r="BD58" s="1321"/>
      <c r="BE58" s="1321"/>
      <c r="BF58" s="1321"/>
      <c r="BG58" s="1321"/>
      <c r="BH58" s="1321"/>
      <c r="BI58" s="1321"/>
      <c r="BJ58" s="1321"/>
      <c r="BK58" s="1321"/>
      <c r="BL58" s="1321"/>
      <c r="BM58" s="1321"/>
      <c r="BN58" s="1321"/>
      <c r="BO58" s="1321"/>
      <c r="BP58" s="1319"/>
      <c r="BQ58" s="1319"/>
      <c r="BR58" s="1319"/>
      <c r="BS58" s="1319"/>
      <c r="BT58" s="1319"/>
      <c r="BU58" s="1319"/>
      <c r="BV58" s="1319"/>
      <c r="BW58" s="1319"/>
      <c r="BX58" s="1319"/>
      <c r="BY58" s="1319"/>
      <c r="BZ58" s="1319"/>
      <c r="CA58" s="1319"/>
      <c r="CB58" s="1319"/>
      <c r="CC58" s="1319"/>
      <c r="CD58" s="1319"/>
      <c r="CE58" s="1319"/>
      <c r="CF58" s="1319"/>
      <c r="CG58" s="1319"/>
      <c r="CH58" s="1319"/>
      <c r="CI58" s="1319"/>
      <c r="CJ58" s="1319"/>
      <c r="CK58" s="1319"/>
      <c r="CL58" s="1319"/>
      <c r="CM58" s="1319"/>
      <c r="CN58" s="1319"/>
      <c r="CO58" s="1319"/>
      <c r="CP58" s="1319"/>
      <c r="CQ58" s="1319"/>
      <c r="CR58" s="1319"/>
      <c r="CS58" s="1319"/>
      <c r="CT58" s="1319"/>
      <c r="CU58" s="1319"/>
      <c r="CV58" s="1319"/>
      <c r="CW58" s="1319"/>
      <c r="CX58" s="1319"/>
      <c r="CY58" s="1319"/>
      <c r="CZ58" s="1319"/>
      <c r="DA58" s="1319"/>
      <c r="DB58" s="1319"/>
      <c r="DC58" s="1319"/>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607</v>
      </c>
    </row>
    <row r="64" spans="1:109">
      <c r="B64" s="394"/>
      <c r="G64" s="401"/>
      <c r="I64" s="414"/>
      <c r="J64" s="414"/>
      <c r="K64" s="414"/>
      <c r="L64" s="414"/>
      <c r="M64" s="414"/>
      <c r="N64" s="415"/>
      <c r="AM64" s="401"/>
      <c r="AN64" s="401" t="s">
        <v>600</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c r="B65" s="394"/>
      <c r="AN65" s="1305" t="s">
        <v>608</v>
      </c>
      <c r="AO65" s="1306"/>
      <c r="AP65" s="1306"/>
      <c r="AQ65" s="1306"/>
      <c r="AR65" s="1306"/>
      <c r="AS65" s="1306"/>
      <c r="AT65" s="1306"/>
      <c r="AU65" s="1306"/>
      <c r="AV65" s="1306"/>
      <c r="AW65" s="1306"/>
      <c r="AX65" s="1306"/>
      <c r="AY65" s="1306"/>
      <c r="AZ65" s="1306"/>
      <c r="BA65" s="1306"/>
      <c r="BB65" s="1306"/>
      <c r="BC65" s="1306"/>
      <c r="BD65" s="1306"/>
      <c r="BE65" s="1306"/>
      <c r="BF65" s="1306"/>
      <c r="BG65" s="1306"/>
      <c r="BH65" s="1306"/>
      <c r="BI65" s="1306"/>
      <c r="BJ65" s="1306"/>
      <c r="BK65" s="1306"/>
      <c r="BL65" s="1306"/>
      <c r="BM65" s="1306"/>
      <c r="BN65" s="1306"/>
      <c r="BO65" s="1306"/>
      <c r="BP65" s="1306"/>
      <c r="BQ65" s="1306"/>
      <c r="BR65" s="1306"/>
      <c r="BS65" s="1306"/>
      <c r="BT65" s="1306"/>
      <c r="BU65" s="1306"/>
      <c r="BV65" s="1306"/>
      <c r="BW65" s="1306"/>
      <c r="BX65" s="1306"/>
      <c r="BY65" s="1306"/>
      <c r="BZ65" s="1306"/>
      <c r="CA65" s="1306"/>
      <c r="CB65" s="1306"/>
      <c r="CC65" s="1306"/>
      <c r="CD65" s="1306"/>
      <c r="CE65" s="1306"/>
      <c r="CF65" s="1306"/>
      <c r="CG65" s="1306"/>
      <c r="CH65" s="1306"/>
      <c r="CI65" s="1306"/>
      <c r="CJ65" s="1306"/>
      <c r="CK65" s="1306"/>
      <c r="CL65" s="1306"/>
      <c r="CM65" s="1306"/>
      <c r="CN65" s="1306"/>
      <c r="CO65" s="1306"/>
      <c r="CP65" s="1306"/>
      <c r="CQ65" s="1306"/>
      <c r="CR65" s="1306"/>
      <c r="CS65" s="1306"/>
      <c r="CT65" s="1306"/>
      <c r="CU65" s="1306"/>
      <c r="CV65" s="1306"/>
      <c r="CW65" s="1306"/>
      <c r="CX65" s="1306"/>
      <c r="CY65" s="1306"/>
      <c r="CZ65" s="1306"/>
      <c r="DA65" s="1306"/>
      <c r="DB65" s="1306"/>
      <c r="DC65" s="1307"/>
    </row>
    <row r="66" spans="2:107">
      <c r="B66" s="394"/>
      <c r="AN66" s="1308"/>
      <c r="AO66" s="1309"/>
      <c r="AP66" s="1309"/>
      <c r="AQ66" s="1309"/>
      <c r="AR66" s="1309"/>
      <c r="AS66" s="1309"/>
      <c r="AT66" s="1309"/>
      <c r="AU66" s="1309"/>
      <c r="AV66" s="1309"/>
      <c r="AW66" s="1309"/>
      <c r="AX66" s="1309"/>
      <c r="AY66" s="1309"/>
      <c r="AZ66" s="1309"/>
      <c r="BA66" s="1309"/>
      <c r="BB66" s="1309"/>
      <c r="BC66" s="1309"/>
      <c r="BD66" s="1309"/>
      <c r="BE66" s="1309"/>
      <c r="BF66" s="1309"/>
      <c r="BG66" s="1309"/>
      <c r="BH66" s="1309"/>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09"/>
      <c r="CI66" s="1309"/>
      <c r="CJ66" s="1309"/>
      <c r="CK66" s="1309"/>
      <c r="CL66" s="1309"/>
      <c r="CM66" s="1309"/>
      <c r="CN66" s="1309"/>
      <c r="CO66" s="1309"/>
      <c r="CP66" s="1309"/>
      <c r="CQ66" s="1309"/>
      <c r="CR66" s="1309"/>
      <c r="CS66" s="1309"/>
      <c r="CT66" s="1309"/>
      <c r="CU66" s="1309"/>
      <c r="CV66" s="1309"/>
      <c r="CW66" s="1309"/>
      <c r="CX66" s="1309"/>
      <c r="CY66" s="1309"/>
      <c r="CZ66" s="1309"/>
      <c r="DA66" s="1309"/>
      <c r="DB66" s="1309"/>
      <c r="DC66" s="1310"/>
    </row>
    <row r="67" spans="2:107">
      <c r="B67" s="394"/>
      <c r="AN67" s="1308"/>
      <c r="AO67" s="1309"/>
      <c r="AP67" s="1309"/>
      <c r="AQ67" s="1309"/>
      <c r="AR67" s="1309"/>
      <c r="AS67" s="1309"/>
      <c r="AT67" s="1309"/>
      <c r="AU67" s="1309"/>
      <c r="AV67" s="1309"/>
      <c r="AW67" s="1309"/>
      <c r="AX67" s="1309"/>
      <c r="AY67" s="1309"/>
      <c r="AZ67" s="1309"/>
      <c r="BA67" s="1309"/>
      <c r="BB67" s="1309"/>
      <c r="BC67" s="1309"/>
      <c r="BD67" s="1309"/>
      <c r="BE67" s="1309"/>
      <c r="BF67" s="1309"/>
      <c r="BG67" s="1309"/>
      <c r="BH67" s="1309"/>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09"/>
      <c r="CI67" s="1309"/>
      <c r="CJ67" s="1309"/>
      <c r="CK67" s="1309"/>
      <c r="CL67" s="1309"/>
      <c r="CM67" s="1309"/>
      <c r="CN67" s="1309"/>
      <c r="CO67" s="1309"/>
      <c r="CP67" s="1309"/>
      <c r="CQ67" s="1309"/>
      <c r="CR67" s="1309"/>
      <c r="CS67" s="1309"/>
      <c r="CT67" s="1309"/>
      <c r="CU67" s="1309"/>
      <c r="CV67" s="1309"/>
      <c r="CW67" s="1309"/>
      <c r="CX67" s="1309"/>
      <c r="CY67" s="1309"/>
      <c r="CZ67" s="1309"/>
      <c r="DA67" s="1309"/>
      <c r="DB67" s="1309"/>
      <c r="DC67" s="1310"/>
    </row>
    <row r="68" spans="2:107">
      <c r="B68" s="394"/>
      <c r="AN68" s="1308"/>
      <c r="AO68" s="1309"/>
      <c r="AP68" s="1309"/>
      <c r="AQ68" s="1309"/>
      <c r="AR68" s="1309"/>
      <c r="AS68" s="1309"/>
      <c r="AT68" s="1309"/>
      <c r="AU68" s="1309"/>
      <c r="AV68" s="1309"/>
      <c r="AW68" s="1309"/>
      <c r="AX68" s="1309"/>
      <c r="AY68" s="1309"/>
      <c r="AZ68" s="1309"/>
      <c r="BA68" s="1309"/>
      <c r="BB68" s="1309"/>
      <c r="BC68" s="1309"/>
      <c r="BD68" s="1309"/>
      <c r="BE68" s="1309"/>
      <c r="BF68" s="1309"/>
      <c r="BG68" s="1309"/>
      <c r="BH68" s="1309"/>
      <c r="BI68" s="1309"/>
      <c r="BJ68" s="1309"/>
      <c r="BK68" s="1309"/>
      <c r="BL68" s="1309"/>
      <c r="BM68" s="1309"/>
      <c r="BN68" s="1309"/>
      <c r="BO68" s="1309"/>
      <c r="BP68" s="1309"/>
      <c r="BQ68" s="1309"/>
      <c r="BR68" s="1309"/>
      <c r="BS68" s="1309"/>
      <c r="BT68" s="1309"/>
      <c r="BU68" s="1309"/>
      <c r="BV68" s="1309"/>
      <c r="BW68" s="1309"/>
      <c r="BX68" s="1309"/>
      <c r="BY68" s="1309"/>
      <c r="BZ68" s="1309"/>
      <c r="CA68" s="1309"/>
      <c r="CB68" s="1309"/>
      <c r="CC68" s="1309"/>
      <c r="CD68" s="1309"/>
      <c r="CE68" s="1309"/>
      <c r="CF68" s="1309"/>
      <c r="CG68" s="1309"/>
      <c r="CH68" s="1309"/>
      <c r="CI68" s="1309"/>
      <c r="CJ68" s="1309"/>
      <c r="CK68" s="1309"/>
      <c r="CL68" s="1309"/>
      <c r="CM68" s="1309"/>
      <c r="CN68" s="1309"/>
      <c r="CO68" s="1309"/>
      <c r="CP68" s="1309"/>
      <c r="CQ68" s="1309"/>
      <c r="CR68" s="1309"/>
      <c r="CS68" s="1309"/>
      <c r="CT68" s="1309"/>
      <c r="CU68" s="1309"/>
      <c r="CV68" s="1309"/>
      <c r="CW68" s="1309"/>
      <c r="CX68" s="1309"/>
      <c r="CY68" s="1309"/>
      <c r="CZ68" s="1309"/>
      <c r="DA68" s="1309"/>
      <c r="DB68" s="1309"/>
      <c r="DC68" s="1310"/>
    </row>
    <row r="69" spans="2:107">
      <c r="B69" s="394"/>
      <c r="AN69" s="1311"/>
      <c r="AO69" s="1312"/>
      <c r="AP69" s="1312"/>
      <c r="AQ69" s="1312"/>
      <c r="AR69" s="1312"/>
      <c r="AS69" s="1312"/>
      <c r="AT69" s="1312"/>
      <c r="AU69" s="1312"/>
      <c r="AV69" s="1312"/>
      <c r="AW69" s="1312"/>
      <c r="AX69" s="1312"/>
      <c r="AY69" s="1312"/>
      <c r="AZ69" s="1312"/>
      <c r="BA69" s="1312"/>
      <c r="BB69" s="1312"/>
      <c r="BC69" s="1312"/>
      <c r="BD69" s="1312"/>
      <c r="BE69" s="1312"/>
      <c r="BF69" s="1312"/>
      <c r="BG69" s="1312"/>
      <c r="BH69" s="1312"/>
      <c r="BI69" s="1312"/>
      <c r="BJ69" s="1312"/>
      <c r="BK69" s="1312"/>
      <c r="BL69" s="1312"/>
      <c r="BM69" s="1312"/>
      <c r="BN69" s="1312"/>
      <c r="BO69" s="1312"/>
      <c r="BP69" s="1312"/>
      <c r="BQ69" s="1312"/>
      <c r="BR69" s="1312"/>
      <c r="BS69" s="1312"/>
      <c r="BT69" s="1312"/>
      <c r="BU69" s="1312"/>
      <c r="BV69" s="1312"/>
      <c r="BW69" s="1312"/>
      <c r="BX69" s="1312"/>
      <c r="BY69" s="1312"/>
      <c r="BZ69" s="1312"/>
      <c r="CA69" s="1312"/>
      <c r="CB69" s="1312"/>
      <c r="CC69" s="1312"/>
      <c r="CD69" s="1312"/>
      <c r="CE69" s="1312"/>
      <c r="CF69" s="1312"/>
      <c r="CG69" s="1312"/>
      <c r="CH69" s="1312"/>
      <c r="CI69" s="1312"/>
      <c r="CJ69" s="1312"/>
      <c r="CK69" s="1312"/>
      <c r="CL69" s="1312"/>
      <c r="CM69" s="1312"/>
      <c r="CN69" s="1312"/>
      <c r="CO69" s="1312"/>
      <c r="CP69" s="1312"/>
      <c r="CQ69" s="1312"/>
      <c r="CR69" s="1312"/>
      <c r="CS69" s="1312"/>
      <c r="CT69" s="1312"/>
      <c r="CU69" s="1312"/>
      <c r="CV69" s="1312"/>
      <c r="CW69" s="1312"/>
      <c r="CX69" s="1312"/>
      <c r="CY69" s="1312"/>
      <c r="CZ69" s="1312"/>
      <c r="DA69" s="1312"/>
      <c r="DB69" s="1312"/>
      <c r="DC69" s="1313"/>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602</v>
      </c>
    </row>
    <row r="72" spans="2:107">
      <c r="B72" s="394"/>
      <c r="G72" s="1314"/>
      <c r="H72" s="1314"/>
      <c r="I72" s="1314"/>
      <c r="J72" s="1314"/>
      <c r="K72" s="404"/>
      <c r="L72" s="404"/>
      <c r="M72" s="405"/>
      <c r="N72" s="405"/>
      <c r="AN72" s="1315"/>
      <c r="AO72" s="1316"/>
      <c r="AP72" s="1316"/>
      <c r="AQ72" s="1316"/>
      <c r="AR72" s="1316"/>
      <c r="AS72" s="1316"/>
      <c r="AT72" s="1316"/>
      <c r="AU72" s="1316"/>
      <c r="AV72" s="1316"/>
      <c r="AW72" s="1316"/>
      <c r="AX72" s="1316"/>
      <c r="AY72" s="1316"/>
      <c r="AZ72" s="1316"/>
      <c r="BA72" s="1316"/>
      <c r="BB72" s="1316"/>
      <c r="BC72" s="1316"/>
      <c r="BD72" s="1316"/>
      <c r="BE72" s="1316"/>
      <c r="BF72" s="1316"/>
      <c r="BG72" s="1316"/>
      <c r="BH72" s="1316"/>
      <c r="BI72" s="1316"/>
      <c r="BJ72" s="1316"/>
      <c r="BK72" s="1316"/>
      <c r="BL72" s="1316"/>
      <c r="BM72" s="1316"/>
      <c r="BN72" s="1316"/>
      <c r="BO72" s="1317"/>
      <c r="BP72" s="1318" t="s">
        <v>546</v>
      </c>
      <c r="BQ72" s="1318"/>
      <c r="BR72" s="1318"/>
      <c r="BS72" s="1318"/>
      <c r="BT72" s="1318"/>
      <c r="BU72" s="1318"/>
      <c r="BV72" s="1318"/>
      <c r="BW72" s="1318"/>
      <c r="BX72" s="1318" t="s">
        <v>547</v>
      </c>
      <c r="BY72" s="1318"/>
      <c r="BZ72" s="1318"/>
      <c r="CA72" s="1318"/>
      <c r="CB72" s="1318"/>
      <c r="CC72" s="1318"/>
      <c r="CD72" s="1318"/>
      <c r="CE72" s="1318"/>
      <c r="CF72" s="1318" t="s">
        <v>548</v>
      </c>
      <c r="CG72" s="1318"/>
      <c r="CH72" s="1318"/>
      <c r="CI72" s="1318"/>
      <c r="CJ72" s="1318"/>
      <c r="CK72" s="1318"/>
      <c r="CL72" s="1318"/>
      <c r="CM72" s="1318"/>
      <c r="CN72" s="1318" t="s">
        <v>549</v>
      </c>
      <c r="CO72" s="1318"/>
      <c r="CP72" s="1318"/>
      <c r="CQ72" s="1318"/>
      <c r="CR72" s="1318"/>
      <c r="CS72" s="1318"/>
      <c r="CT72" s="1318"/>
      <c r="CU72" s="1318"/>
      <c r="CV72" s="1318" t="s">
        <v>550</v>
      </c>
      <c r="CW72" s="1318"/>
      <c r="CX72" s="1318"/>
      <c r="CY72" s="1318"/>
      <c r="CZ72" s="1318"/>
      <c r="DA72" s="1318"/>
      <c r="DB72" s="1318"/>
      <c r="DC72" s="1318"/>
    </row>
    <row r="73" spans="2:107">
      <c r="B73" s="394"/>
      <c r="G73" s="1325"/>
      <c r="H73" s="1325"/>
      <c r="I73" s="1325"/>
      <c r="J73" s="1325"/>
      <c r="K73" s="1326"/>
      <c r="L73" s="1326"/>
      <c r="M73" s="1326"/>
      <c r="N73" s="1326"/>
      <c r="AM73" s="403"/>
      <c r="AN73" s="1321" t="s">
        <v>603</v>
      </c>
      <c r="AO73" s="1321"/>
      <c r="AP73" s="1321"/>
      <c r="AQ73" s="1321"/>
      <c r="AR73" s="1321"/>
      <c r="AS73" s="1321"/>
      <c r="AT73" s="1321"/>
      <c r="AU73" s="1321"/>
      <c r="AV73" s="1321"/>
      <c r="AW73" s="1321"/>
      <c r="AX73" s="1321"/>
      <c r="AY73" s="1321"/>
      <c r="AZ73" s="1321"/>
      <c r="BA73" s="1321"/>
      <c r="BB73" s="1321" t="s">
        <v>604</v>
      </c>
      <c r="BC73" s="1321"/>
      <c r="BD73" s="1321"/>
      <c r="BE73" s="1321"/>
      <c r="BF73" s="1321"/>
      <c r="BG73" s="1321"/>
      <c r="BH73" s="1321"/>
      <c r="BI73" s="1321"/>
      <c r="BJ73" s="1321"/>
      <c r="BK73" s="1321"/>
      <c r="BL73" s="1321"/>
      <c r="BM73" s="1321"/>
      <c r="BN73" s="1321"/>
      <c r="BO73" s="1321"/>
      <c r="BP73" s="1319"/>
      <c r="BQ73" s="1319"/>
      <c r="BR73" s="1319"/>
      <c r="BS73" s="1319"/>
      <c r="BT73" s="1319"/>
      <c r="BU73" s="1319"/>
      <c r="BV73" s="1319"/>
      <c r="BW73" s="1319"/>
      <c r="BX73" s="1319"/>
      <c r="BY73" s="1319"/>
      <c r="BZ73" s="1319"/>
      <c r="CA73" s="1319"/>
      <c r="CB73" s="1319"/>
      <c r="CC73" s="1319"/>
      <c r="CD73" s="1319"/>
      <c r="CE73" s="1319"/>
      <c r="CF73" s="1319"/>
      <c r="CG73" s="1319"/>
      <c r="CH73" s="1319"/>
      <c r="CI73" s="1319"/>
      <c r="CJ73" s="1319"/>
      <c r="CK73" s="1319"/>
      <c r="CL73" s="1319"/>
      <c r="CM73" s="1319"/>
      <c r="CN73" s="1319"/>
      <c r="CO73" s="1319"/>
      <c r="CP73" s="1319"/>
      <c r="CQ73" s="1319"/>
      <c r="CR73" s="1319"/>
      <c r="CS73" s="1319"/>
      <c r="CT73" s="1319"/>
      <c r="CU73" s="1319"/>
      <c r="CV73" s="1319"/>
      <c r="CW73" s="1319"/>
      <c r="CX73" s="1319"/>
      <c r="CY73" s="1319"/>
      <c r="CZ73" s="1319"/>
      <c r="DA73" s="1319"/>
      <c r="DB73" s="1319"/>
      <c r="DC73" s="1319"/>
    </row>
    <row r="74" spans="2:107">
      <c r="B74" s="394"/>
      <c r="G74" s="1325"/>
      <c r="H74" s="1325"/>
      <c r="I74" s="1325"/>
      <c r="J74" s="1325"/>
      <c r="K74" s="1326"/>
      <c r="L74" s="1326"/>
      <c r="M74" s="1326"/>
      <c r="N74" s="1326"/>
      <c r="AM74" s="403"/>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19"/>
      <c r="BQ74" s="1319"/>
      <c r="BR74" s="1319"/>
      <c r="BS74" s="1319"/>
      <c r="BT74" s="1319"/>
      <c r="BU74" s="1319"/>
      <c r="BV74" s="1319"/>
      <c r="BW74" s="1319"/>
      <c r="BX74" s="1319"/>
      <c r="BY74" s="1319"/>
      <c r="BZ74" s="1319"/>
      <c r="CA74" s="1319"/>
      <c r="CB74" s="1319"/>
      <c r="CC74" s="1319"/>
      <c r="CD74" s="1319"/>
      <c r="CE74" s="1319"/>
      <c r="CF74" s="1319"/>
      <c r="CG74" s="1319"/>
      <c r="CH74" s="1319"/>
      <c r="CI74" s="1319"/>
      <c r="CJ74" s="1319"/>
      <c r="CK74" s="1319"/>
      <c r="CL74" s="1319"/>
      <c r="CM74" s="1319"/>
      <c r="CN74" s="1319"/>
      <c r="CO74" s="1319"/>
      <c r="CP74" s="1319"/>
      <c r="CQ74" s="1319"/>
      <c r="CR74" s="1319"/>
      <c r="CS74" s="1319"/>
      <c r="CT74" s="1319"/>
      <c r="CU74" s="1319"/>
      <c r="CV74" s="1319"/>
      <c r="CW74" s="1319"/>
      <c r="CX74" s="1319"/>
      <c r="CY74" s="1319"/>
      <c r="CZ74" s="1319"/>
      <c r="DA74" s="1319"/>
      <c r="DB74" s="1319"/>
      <c r="DC74" s="1319"/>
    </row>
    <row r="75" spans="2:107">
      <c r="B75" s="394"/>
      <c r="G75" s="1325"/>
      <c r="H75" s="1325"/>
      <c r="I75" s="1314"/>
      <c r="J75" s="1314"/>
      <c r="K75" s="1320"/>
      <c r="L75" s="1320"/>
      <c r="M75" s="1320"/>
      <c r="N75" s="1320"/>
      <c r="AM75" s="403"/>
      <c r="AN75" s="1321"/>
      <c r="AO75" s="1321"/>
      <c r="AP75" s="1321"/>
      <c r="AQ75" s="1321"/>
      <c r="AR75" s="1321"/>
      <c r="AS75" s="1321"/>
      <c r="AT75" s="1321"/>
      <c r="AU75" s="1321"/>
      <c r="AV75" s="1321"/>
      <c r="AW75" s="1321"/>
      <c r="AX75" s="1321"/>
      <c r="AY75" s="1321"/>
      <c r="AZ75" s="1321"/>
      <c r="BA75" s="1321"/>
      <c r="BB75" s="1321" t="s">
        <v>609</v>
      </c>
      <c r="BC75" s="1321"/>
      <c r="BD75" s="1321"/>
      <c r="BE75" s="1321"/>
      <c r="BF75" s="1321"/>
      <c r="BG75" s="1321"/>
      <c r="BH75" s="1321"/>
      <c r="BI75" s="1321"/>
      <c r="BJ75" s="1321"/>
      <c r="BK75" s="1321"/>
      <c r="BL75" s="1321"/>
      <c r="BM75" s="1321"/>
      <c r="BN75" s="1321"/>
      <c r="BO75" s="1321"/>
      <c r="BP75" s="1319">
        <v>2.4</v>
      </c>
      <c r="BQ75" s="1319"/>
      <c r="BR75" s="1319"/>
      <c r="BS75" s="1319"/>
      <c r="BT75" s="1319"/>
      <c r="BU75" s="1319"/>
      <c r="BV75" s="1319"/>
      <c r="BW75" s="1319"/>
      <c r="BX75" s="1319">
        <v>2.1</v>
      </c>
      <c r="BY75" s="1319"/>
      <c r="BZ75" s="1319"/>
      <c r="CA75" s="1319"/>
      <c r="CB75" s="1319"/>
      <c r="CC75" s="1319"/>
      <c r="CD75" s="1319"/>
      <c r="CE75" s="1319"/>
      <c r="CF75" s="1319">
        <v>2.1</v>
      </c>
      <c r="CG75" s="1319"/>
      <c r="CH75" s="1319"/>
      <c r="CI75" s="1319"/>
      <c r="CJ75" s="1319"/>
      <c r="CK75" s="1319"/>
      <c r="CL75" s="1319"/>
      <c r="CM75" s="1319"/>
      <c r="CN75" s="1319">
        <v>2.1</v>
      </c>
      <c r="CO75" s="1319"/>
      <c r="CP75" s="1319"/>
      <c r="CQ75" s="1319"/>
      <c r="CR75" s="1319"/>
      <c r="CS75" s="1319"/>
      <c r="CT75" s="1319"/>
      <c r="CU75" s="1319"/>
      <c r="CV75" s="1319">
        <v>1.6</v>
      </c>
      <c r="CW75" s="1319"/>
      <c r="CX75" s="1319"/>
      <c r="CY75" s="1319"/>
      <c r="CZ75" s="1319"/>
      <c r="DA75" s="1319"/>
      <c r="DB75" s="1319"/>
      <c r="DC75" s="1319"/>
    </row>
    <row r="76" spans="2:107">
      <c r="B76" s="394"/>
      <c r="G76" s="1325"/>
      <c r="H76" s="1325"/>
      <c r="I76" s="1314"/>
      <c r="J76" s="1314"/>
      <c r="K76" s="1320"/>
      <c r="L76" s="1320"/>
      <c r="M76" s="1320"/>
      <c r="N76" s="1320"/>
      <c r="AM76" s="403"/>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19"/>
      <c r="BQ76" s="1319"/>
      <c r="BR76" s="1319"/>
      <c r="BS76" s="1319"/>
      <c r="BT76" s="1319"/>
      <c r="BU76" s="1319"/>
      <c r="BV76" s="1319"/>
      <c r="BW76" s="1319"/>
      <c r="BX76" s="1319"/>
      <c r="BY76" s="1319"/>
      <c r="BZ76" s="1319"/>
      <c r="CA76" s="1319"/>
      <c r="CB76" s="1319"/>
      <c r="CC76" s="1319"/>
      <c r="CD76" s="1319"/>
      <c r="CE76" s="1319"/>
      <c r="CF76" s="1319"/>
      <c r="CG76" s="1319"/>
      <c r="CH76" s="1319"/>
      <c r="CI76" s="1319"/>
      <c r="CJ76" s="1319"/>
      <c r="CK76" s="1319"/>
      <c r="CL76" s="1319"/>
      <c r="CM76" s="1319"/>
      <c r="CN76" s="1319"/>
      <c r="CO76" s="1319"/>
      <c r="CP76" s="1319"/>
      <c r="CQ76" s="1319"/>
      <c r="CR76" s="1319"/>
      <c r="CS76" s="1319"/>
      <c r="CT76" s="1319"/>
      <c r="CU76" s="1319"/>
      <c r="CV76" s="1319"/>
      <c r="CW76" s="1319"/>
      <c r="CX76" s="1319"/>
      <c r="CY76" s="1319"/>
      <c r="CZ76" s="1319"/>
      <c r="DA76" s="1319"/>
      <c r="DB76" s="1319"/>
      <c r="DC76" s="1319"/>
    </row>
    <row r="77" spans="2:107">
      <c r="B77" s="394"/>
      <c r="G77" s="1314"/>
      <c r="H77" s="1314"/>
      <c r="I77" s="1314"/>
      <c r="J77" s="1314"/>
      <c r="K77" s="1326"/>
      <c r="L77" s="1326"/>
      <c r="M77" s="1326"/>
      <c r="N77" s="1326"/>
      <c r="AN77" s="1318" t="s">
        <v>606</v>
      </c>
      <c r="AO77" s="1318"/>
      <c r="AP77" s="1318"/>
      <c r="AQ77" s="1318"/>
      <c r="AR77" s="1318"/>
      <c r="AS77" s="1318"/>
      <c r="AT77" s="1318"/>
      <c r="AU77" s="1318"/>
      <c r="AV77" s="1318"/>
      <c r="AW77" s="1318"/>
      <c r="AX77" s="1318"/>
      <c r="AY77" s="1318"/>
      <c r="AZ77" s="1318"/>
      <c r="BA77" s="1318"/>
      <c r="BB77" s="1321" t="s">
        <v>604</v>
      </c>
      <c r="BC77" s="1321"/>
      <c r="BD77" s="1321"/>
      <c r="BE77" s="1321"/>
      <c r="BF77" s="1321"/>
      <c r="BG77" s="1321"/>
      <c r="BH77" s="1321"/>
      <c r="BI77" s="1321"/>
      <c r="BJ77" s="1321"/>
      <c r="BK77" s="1321"/>
      <c r="BL77" s="1321"/>
      <c r="BM77" s="1321"/>
      <c r="BN77" s="1321"/>
      <c r="BO77" s="1321"/>
      <c r="BP77" s="1319">
        <v>30.5</v>
      </c>
      <c r="BQ77" s="1319"/>
      <c r="BR77" s="1319"/>
      <c r="BS77" s="1319"/>
      <c r="BT77" s="1319"/>
      <c r="BU77" s="1319"/>
      <c r="BV77" s="1319"/>
      <c r="BW77" s="1319"/>
      <c r="BX77" s="1319">
        <v>21.2</v>
      </c>
      <c r="BY77" s="1319"/>
      <c r="BZ77" s="1319"/>
      <c r="CA77" s="1319"/>
      <c r="CB77" s="1319"/>
      <c r="CC77" s="1319"/>
      <c r="CD77" s="1319"/>
      <c r="CE77" s="1319"/>
      <c r="CF77" s="1319">
        <v>16.600000000000001</v>
      </c>
      <c r="CG77" s="1319"/>
      <c r="CH77" s="1319"/>
      <c r="CI77" s="1319"/>
      <c r="CJ77" s="1319"/>
      <c r="CK77" s="1319"/>
      <c r="CL77" s="1319"/>
      <c r="CM77" s="1319"/>
      <c r="CN77" s="1319">
        <v>17.399999999999999</v>
      </c>
      <c r="CO77" s="1319"/>
      <c r="CP77" s="1319"/>
      <c r="CQ77" s="1319"/>
      <c r="CR77" s="1319"/>
      <c r="CS77" s="1319"/>
      <c r="CT77" s="1319"/>
      <c r="CU77" s="1319"/>
      <c r="CV77" s="1319">
        <v>12.1</v>
      </c>
      <c r="CW77" s="1319"/>
      <c r="CX77" s="1319"/>
      <c r="CY77" s="1319"/>
      <c r="CZ77" s="1319"/>
      <c r="DA77" s="1319"/>
      <c r="DB77" s="1319"/>
      <c r="DC77" s="1319"/>
    </row>
    <row r="78" spans="2:107">
      <c r="B78" s="394"/>
      <c r="G78" s="1314"/>
      <c r="H78" s="1314"/>
      <c r="I78" s="1314"/>
      <c r="J78" s="1314"/>
      <c r="K78" s="1326"/>
      <c r="L78" s="1326"/>
      <c r="M78" s="1326"/>
      <c r="N78" s="1326"/>
      <c r="AN78" s="1318"/>
      <c r="AO78" s="1318"/>
      <c r="AP78" s="1318"/>
      <c r="AQ78" s="1318"/>
      <c r="AR78" s="1318"/>
      <c r="AS78" s="1318"/>
      <c r="AT78" s="1318"/>
      <c r="AU78" s="1318"/>
      <c r="AV78" s="1318"/>
      <c r="AW78" s="1318"/>
      <c r="AX78" s="1318"/>
      <c r="AY78" s="1318"/>
      <c r="AZ78" s="1318"/>
      <c r="BA78" s="1318"/>
      <c r="BB78" s="1321"/>
      <c r="BC78" s="1321"/>
      <c r="BD78" s="1321"/>
      <c r="BE78" s="1321"/>
      <c r="BF78" s="1321"/>
      <c r="BG78" s="1321"/>
      <c r="BH78" s="1321"/>
      <c r="BI78" s="1321"/>
      <c r="BJ78" s="1321"/>
      <c r="BK78" s="1321"/>
      <c r="BL78" s="1321"/>
      <c r="BM78" s="1321"/>
      <c r="BN78" s="1321"/>
      <c r="BO78" s="1321"/>
      <c r="BP78" s="1319"/>
      <c r="BQ78" s="1319"/>
      <c r="BR78" s="1319"/>
      <c r="BS78" s="1319"/>
      <c r="BT78" s="1319"/>
      <c r="BU78" s="1319"/>
      <c r="BV78" s="1319"/>
      <c r="BW78" s="1319"/>
      <c r="BX78" s="1319"/>
      <c r="BY78" s="1319"/>
      <c r="BZ78" s="1319"/>
      <c r="CA78" s="1319"/>
      <c r="CB78" s="1319"/>
      <c r="CC78" s="1319"/>
      <c r="CD78" s="1319"/>
      <c r="CE78" s="1319"/>
      <c r="CF78" s="1319"/>
      <c r="CG78" s="1319"/>
      <c r="CH78" s="1319"/>
      <c r="CI78" s="1319"/>
      <c r="CJ78" s="1319"/>
      <c r="CK78" s="1319"/>
      <c r="CL78" s="1319"/>
      <c r="CM78" s="1319"/>
      <c r="CN78" s="1319"/>
      <c r="CO78" s="1319"/>
      <c r="CP78" s="1319"/>
      <c r="CQ78" s="1319"/>
      <c r="CR78" s="1319"/>
      <c r="CS78" s="1319"/>
      <c r="CT78" s="1319"/>
      <c r="CU78" s="1319"/>
      <c r="CV78" s="1319"/>
      <c r="CW78" s="1319"/>
      <c r="CX78" s="1319"/>
      <c r="CY78" s="1319"/>
      <c r="CZ78" s="1319"/>
      <c r="DA78" s="1319"/>
      <c r="DB78" s="1319"/>
      <c r="DC78" s="1319"/>
    </row>
    <row r="79" spans="2:107">
      <c r="B79" s="394"/>
      <c r="G79" s="1314"/>
      <c r="H79" s="1314"/>
      <c r="I79" s="1324"/>
      <c r="J79" s="1324"/>
      <c r="K79" s="1327"/>
      <c r="L79" s="1327"/>
      <c r="M79" s="1327"/>
      <c r="N79" s="1327"/>
      <c r="AN79" s="1318"/>
      <c r="AO79" s="1318"/>
      <c r="AP79" s="1318"/>
      <c r="AQ79" s="1318"/>
      <c r="AR79" s="1318"/>
      <c r="AS79" s="1318"/>
      <c r="AT79" s="1318"/>
      <c r="AU79" s="1318"/>
      <c r="AV79" s="1318"/>
      <c r="AW79" s="1318"/>
      <c r="AX79" s="1318"/>
      <c r="AY79" s="1318"/>
      <c r="AZ79" s="1318"/>
      <c r="BA79" s="1318"/>
      <c r="BB79" s="1321" t="s">
        <v>609</v>
      </c>
      <c r="BC79" s="1321"/>
      <c r="BD79" s="1321"/>
      <c r="BE79" s="1321"/>
      <c r="BF79" s="1321"/>
      <c r="BG79" s="1321"/>
      <c r="BH79" s="1321"/>
      <c r="BI79" s="1321"/>
      <c r="BJ79" s="1321"/>
      <c r="BK79" s="1321"/>
      <c r="BL79" s="1321"/>
      <c r="BM79" s="1321"/>
      <c r="BN79" s="1321"/>
      <c r="BO79" s="1321"/>
      <c r="BP79" s="1319">
        <v>5.2</v>
      </c>
      <c r="BQ79" s="1319"/>
      <c r="BR79" s="1319"/>
      <c r="BS79" s="1319"/>
      <c r="BT79" s="1319"/>
      <c r="BU79" s="1319"/>
      <c r="BV79" s="1319"/>
      <c r="BW79" s="1319"/>
      <c r="BX79" s="1319">
        <v>4.0999999999999996</v>
      </c>
      <c r="BY79" s="1319"/>
      <c r="BZ79" s="1319"/>
      <c r="CA79" s="1319"/>
      <c r="CB79" s="1319"/>
      <c r="CC79" s="1319"/>
      <c r="CD79" s="1319"/>
      <c r="CE79" s="1319"/>
      <c r="CF79" s="1319">
        <v>3.6</v>
      </c>
      <c r="CG79" s="1319"/>
      <c r="CH79" s="1319"/>
      <c r="CI79" s="1319"/>
      <c r="CJ79" s="1319"/>
      <c r="CK79" s="1319"/>
      <c r="CL79" s="1319"/>
      <c r="CM79" s="1319"/>
      <c r="CN79" s="1319">
        <v>3.6</v>
      </c>
      <c r="CO79" s="1319"/>
      <c r="CP79" s="1319"/>
      <c r="CQ79" s="1319"/>
      <c r="CR79" s="1319"/>
      <c r="CS79" s="1319"/>
      <c r="CT79" s="1319"/>
      <c r="CU79" s="1319"/>
      <c r="CV79" s="1319">
        <v>3.5</v>
      </c>
      <c r="CW79" s="1319"/>
      <c r="CX79" s="1319"/>
      <c r="CY79" s="1319"/>
      <c r="CZ79" s="1319"/>
      <c r="DA79" s="1319"/>
      <c r="DB79" s="1319"/>
      <c r="DC79" s="1319"/>
    </row>
    <row r="80" spans="2:107">
      <c r="B80" s="394"/>
      <c r="G80" s="1314"/>
      <c r="H80" s="1314"/>
      <c r="I80" s="1324"/>
      <c r="J80" s="1324"/>
      <c r="K80" s="1327"/>
      <c r="L80" s="1327"/>
      <c r="M80" s="1327"/>
      <c r="N80" s="1327"/>
      <c r="AN80" s="1318"/>
      <c r="AO80" s="1318"/>
      <c r="AP80" s="1318"/>
      <c r="AQ80" s="1318"/>
      <c r="AR80" s="1318"/>
      <c r="AS80" s="1318"/>
      <c r="AT80" s="1318"/>
      <c r="AU80" s="1318"/>
      <c r="AV80" s="1318"/>
      <c r="AW80" s="1318"/>
      <c r="AX80" s="1318"/>
      <c r="AY80" s="1318"/>
      <c r="AZ80" s="1318"/>
      <c r="BA80" s="1318"/>
      <c r="BB80" s="1321"/>
      <c r="BC80" s="1321"/>
      <c r="BD80" s="1321"/>
      <c r="BE80" s="1321"/>
      <c r="BF80" s="1321"/>
      <c r="BG80" s="1321"/>
      <c r="BH80" s="1321"/>
      <c r="BI80" s="1321"/>
      <c r="BJ80" s="1321"/>
      <c r="BK80" s="1321"/>
      <c r="BL80" s="1321"/>
      <c r="BM80" s="1321"/>
      <c r="BN80" s="1321"/>
      <c r="BO80" s="1321"/>
      <c r="BP80" s="1319"/>
      <c r="BQ80" s="1319"/>
      <c r="BR80" s="1319"/>
      <c r="BS80" s="1319"/>
      <c r="BT80" s="1319"/>
      <c r="BU80" s="1319"/>
      <c r="BV80" s="1319"/>
      <c r="BW80" s="1319"/>
      <c r="BX80" s="1319"/>
      <c r="BY80" s="1319"/>
      <c r="BZ80" s="1319"/>
      <c r="CA80" s="1319"/>
      <c r="CB80" s="1319"/>
      <c r="CC80" s="1319"/>
      <c r="CD80" s="1319"/>
      <c r="CE80" s="1319"/>
      <c r="CF80" s="1319"/>
      <c r="CG80" s="1319"/>
      <c r="CH80" s="1319"/>
      <c r="CI80" s="1319"/>
      <c r="CJ80" s="1319"/>
      <c r="CK80" s="1319"/>
      <c r="CL80" s="1319"/>
      <c r="CM80" s="1319"/>
      <c r="CN80" s="1319"/>
      <c r="CO80" s="1319"/>
      <c r="CP80" s="1319"/>
      <c r="CQ80" s="1319"/>
      <c r="CR80" s="1319"/>
      <c r="CS80" s="1319"/>
      <c r="CT80" s="1319"/>
      <c r="CU80" s="1319"/>
      <c r="CV80" s="1319"/>
      <c r="CW80" s="1319"/>
      <c r="CX80" s="1319"/>
      <c r="CY80" s="1319"/>
      <c r="CZ80" s="1319"/>
      <c r="DA80" s="1319"/>
      <c r="DB80" s="1319"/>
      <c r="DC80" s="1319"/>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UzqANqPWIZL7oDW5hdgT6CsFILvv547FBym8YxiRinyZEgPcu1NxF9Z7fQiHjph5CxFw7NVozoNgtwEFqc+xAA==" saltValue="0qmUw7DHuOgtWaN+AOdxv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election activeCell="BQ40" sqref="BQ40"/>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492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tyxCl5umezsmdZY8uASg7WlpOlk0l4MmMZLektWCxJHhxAbgfI6yRSksrvceVTnkYRF3n51/+CLf5r3FkS3jvw==" saltValue="7gXaQsUWqR/Sqa+PixZwP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election activeCell="A100" sqref="A100"/>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492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t0SFwZiNxayCU3+1tF7BxaXUcRwSW0De/cZmjmAjykvBZccC21GMiE3xncI/zhZwieABHNyW/2VL9qwHrFlr5Q==" saltValue="uWF8OAhac8x1hNrouMgfi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543</v>
      </c>
      <c r="G2" s="156"/>
      <c r="H2" s="157"/>
    </row>
    <row r="3" spans="1:8">
      <c r="A3" s="153" t="s">
        <v>536</v>
      </c>
      <c r="B3" s="158"/>
      <c r="C3" s="159"/>
      <c r="D3" s="160">
        <v>24060</v>
      </c>
      <c r="E3" s="161"/>
      <c r="F3" s="162">
        <v>45117</v>
      </c>
      <c r="G3" s="163"/>
      <c r="H3" s="164"/>
    </row>
    <row r="4" spans="1:8">
      <c r="A4" s="165"/>
      <c r="B4" s="166"/>
      <c r="C4" s="167"/>
      <c r="D4" s="168">
        <v>14024</v>
      </c>
      <c r="E4" s="169"/>
      <c r="F4" s="170">
        <v>25589</v>
      </c>
      <c r="G4" s="171"/>
      <c r="H4" s="172"/>
    </row>
    <row r="5" spans="1:8">
      <c r="A5" s="153" t="s">
        <v>538</v>
      </c>
      <c r="B5" s="158"/>
      <c r="C5" s="159"/>
      <c r="D5" s="160">
        <v>19908</v>
      </c>
      <c r="E5" s="161"/>
      <c r="F5" s="162">
        <v>43532</v>
      </c>
      <c r="G5" s="163"/>
      <c r="H5" s="164"/>
    </row>
    <row r="6" spans="1:8">
      <c r="A6" s="165"/>
      <c r="B6" s="166"/>
      <c r="C6" s="167"/>
      <c r="D6" s="168">
        <v>9783</v>
      </c>
      <c r="E6" s="169"/>
      <c r="F6" s="170">
        <v>25435</v>
      </c>
      <c r="G6" s="171"/>
      <c r="H6" s="172"/>
    </row>
    <row r="7" spans="1:8">
      <c r="A7" s="153" t="s">
        <v>539</v>
      </c>
      <c r="B7" s="158"/>
      <c r="C7" s="159"/>
      <c r="D7" s="160">
        <v>26663</v>
      </c>
      <c r="E7" s="161"/>
      <c r="F7" s="162">
        <v>39893</v>
      </c>
      <c r="G7" s="163"/>
      <c r="H7" s="164"/>
    </row>
    <row r="8" spans="1:8">
      <c r="A8" s="165"/>
      <c r="B8" s="166"/>
      <c r="C8" s="167"/>
      <c r="D8" s="168">
        <v>12515</v>
      </c>
      <c r="E8" s="169"/>
      <c r="F8" s="170">
        <v>26170</v>
      </c>
      <c r="G8" s="171"/>
      <c r="H8" s="172"/>
    </row>
    <row r="9" spans="1:8">
      <c r="A9" s="153" t="s">
        <v>540</v>
      </c>
      <c r="B9" s="158"/>
      <c r="C9" s="159"/>
      <c r="D9" s="160">
        <v>29746</v>
      </c>
      <c r="E9" s="161"/>
      <c r="F9" s="162">
        <v>41080</v>
      </c>
      <c r="G9" s="163"/>
      <c r="H9" s="164"/>
    </row>
    <row r="10" spans="1:8">
      <c r="A10" s="165"/>
      <c r="B10" s="166"/>
      <c r="C10" s="167"/>
      <c r="D10" s="168">
        <v>10006</v>
      </c>
      <c r="E10" s="169"/>
      <c r="F10" s="170">
        <v>27265</v>
      </c>
      <c r="G10" s="171"/>
      <c r="H10" s="172"/>
    </row>
    <row r="11" spans="1:8">
      <c r="A11" s="153" t="s">
        <v>541</v>
      </c>
      <c r="B11" s="158"/>
      <c r="C11" s="159"/>
      <c r="D11" s="160">
        <v>22948</v>
      </c>
      <c r="E11" s="161"/>
      <c r="F11" s="162">
        <v>33173</v>
      </c>
      <c r="G11" s="163"/>
      <c r="H11" s="164"/>
    </row>
    <row r="12" spans="1:8">
      <c r="A12" s="165"/>
      <c r="B12" s="166"/>
      <c r="C12" s="173"/>
      <c r="D12" s="168">
        <v>15481</v>
      </c>
      <c r="E12" s="169"/>
      <c r="F12" s="170">
        <v>20353</v>
      </c>
      <c r="G12" s="171"/>
      <c r="H12" s="172"/>
    </row>
    <row r="13" spans="1:8">
      <c r="A13" s="153"/>
      <c r="B13" s="158"/>
      <c r="C13" s="174"/>
      <c r="D13" s="175">
        <v>24665</v>
      </c>
      <c r="E13" s="176"/>
      <c r="F13" s="177">
        <v>40559</v>
      </c>
      <c r="G13" s="178"/>
      <c r="H13" s="164"/>
    </row>
    <row r="14" spans="1:8">
      <c r="A14" s="165"/>
      <c r="B14" s="166"/>
      <c r="C14" s="167"/>
      <c r="D14" s="168">
        <v>12362</v>
      </c>
      <c r="E14" s="169"/>
      <c r="F14" s="170">
        <v>24962</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0.85</v>
      </c>
      <c r="C19" s="179">
        <f>ROUND(VALUE(SUBSTITUTE(実質収支比率等に係る経年分析!G$48,"▲","-")),2)</f>
        <v>0.79</v>
      </c>
      <c r="D19" s="179">
        <f>ROUND(VALUE(SUBSTITUTE(実質収支比率等に係る経年分析!H$48,"▲","-")),2)</f>
        <v>0.69</v>
      </c>
      <c r="E19" s="179">
        <f>ROUND(VALUE(SUBSTITUTE(実質収支比率等に係る経年分析!I$48,"▲","-")),2)</f>
        <v>0.53</v>
      </c>
      <c r="F19" s="179">
        <f>ROUND(VALUE(SUBSTITUTE(実質収支比率等に係る経年分析!J$48,"▲","-")),2)</f>
        <v>0.82</v>
      </c>
    </row>
    <row r="20" spans="1:11">
      <c r="A20" s="179" t="s">
        <v>55</v>
      </c>
      <c r="B20" s="179">
        <f>ROUND(VALUE(SUBSTITUTE(実質収支比率等に係る経年分析!F$47,"▲","-")),2)</f>
        <v>7.6</v>
      </c>
      <c r="C20" s="179">
        <f>ROUND(VALUE(SUBSTITUTE(実質収支比率等に係る経年分析!G$47,"▲","-")),2)</f>
        <v>7.97</v>
      </c>
      <c r="D20" s="179">
        <f>ROUND(VALUE(SUBSTITUTE(実質収支比率等に係る経年分析!H$47,"▲","-")),2)</f>
        <v>7.22</v>
      </c>
      <c r="E20" s="179">
        <f>ROUND(VALUE(SUBSTITUTE(実質収支比率等に係る経年分析!I$47,"▲","-")),2)</f>
        <v>5.3</v>
      </c>
      <c r="F20" s="179">
        <f>ROUND(VALUE(SUBSTITUTE(実質収支比率等に係る経年分析!J$47,"▲","-")),2)</f>
        <v>6.57</v>
      </c>
    </row>
    <row r="21" spans="1:11">
      <c r="A21" s="179" t="s">
        <v>56</v>
      </c>
      <c r="B21" s="179">
        <f>IF(ISNUMBER(VALUE(SUBSTITUTE(実質収支比率等に係る経年分析!F$49,"▲","-"))),ROUND(VALUE(SUBSTITUTE(実質収支比率等に係る経年分析!F$49,"▲","-")),2),NA())</f>
        <v>0.39</v>
      </c>
      <c r="C21" s="179">
        <f>IF(ISNUMBER(VALUE(SUBSTITUTE(実質収支比率等に係る経年分析!G$49,"▲","-"))),ROUND(VALUE(SUBSTITUTE(実質収支比率等に係る経年分析!G$49,"▲","-")),2),NA())</f>
        <v>0.41</v>
      </c>
      <c r="D21" s="179">
        <f>IF(ISNUMBER(VALUE(SUBSTITUTE(実質収支比率等に係る経年分析!H$49,"▲","-"))),ROUND(VALUE(SUBSTITUTE(実質収支比率等に係る経年分析!H$49,"▲","-")),2),NA())</f>
        <v>-0.97</v>
      </c>
      <c r="E21" s="179">
        <f>IF(ISNUMBER(VALUE(SUBSTITUTE(実質収支比率等に係る経年分析!I$49,"▲","-"))),ROUND(VALUE(SUBSTITUTE(実質収支比率等に係る経年分析!I$49,"▲","-")),2),NA())</f>
        <v>-2.08</v>
      </c>
      <c r="F21" s="179">
        <f>IF(ISNUMBER(VALUE(SUBSTITUTE(実質収支比率等に係る経年分析!J$49,"▲","-"))),ROUND(VALUE(SUBSTITUTE(実質収支比率等に係る経年分析!J$49,"▲","-")),2),NA())</f>
        <v>1.61</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1.07</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c r="A30" s="180" t="str">
        <f>IF(連結実質赤字比率に係る赤字・黒字の構成分析!C$40="",NA(),連結実質赤字比率に係る赤字・黒字の構成分析!C$40)</f>
        <v>国民健康保険事業特別会計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1.4</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1.19</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2.4</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2.2999999999999998</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c r="A31" s="180" t="str">
        <f>IF(連結実質赤字比率に係る赤字・黒字の構成分析!C$39="",NA(),連結実質赤字比率に係る赤字・黒字の構成分析!C$39)</f>
        <v>墓地公園事業特別会計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c r="A32" s="180" t="str">
        <f>IF(連結実質赤字比率に係る赤字・黒字の構成分析!C$38="",NA(),連結実質赤字比率に係る赤字・黒字の構成分析!C$38)</f>
        <v>後期高齢者医療事業特別会計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0.03</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0.03</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0.03</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0.24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0.25</v>
      </c>
    </row>
    <row r="33" spans="1:16">
      <c r="A33" s="180" t="str">
        <f>IF(連結実質赤字比率に係る赤字・黒字の構成分析!C$37="",NA(),連結実質赤字比率に係る赤字・黒字の構成分析!C$37)</f>
        <v>公共下水道事業会計</v>
      </c>
      <c r="B33" s="180" t="e">
        <f>IF(ROUND(VALUE(SUBSTITUTE(連結実質赤字比率に係る赤字・黒字の構成分析!F$37,"▲", "-")), 2) &lt; 0, ABS(ROUND(VALUE(SUBSTITUTE(連結実質赤字比率に係る赤字・黒字の構成分析!F$37,"▲", "-")), 2)), NA())</f>
        <v>#VALUE!</v>
      </c>
      <c r="C33" s="180" t="e">
        <f>IF(ROUND(VALUE(SUBSTITUTE(連結実質赤字比率に係る赤字・黒字の構成分析!F$37,"▲", "-")), 2) &gt;= 0, ABS(ROUND(VALUE(SUBSTITUTE(連結実質赤字比率に係る赤字・黒字の構成分析!F$37,"▲", "-")), 2)), NA())</f>
        <v>#VALUE!</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0.41</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0.38</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0.44</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0.28000000000000003</v>
      </c>
    </row>
    <row r="34" spans="1:16">
      <c r="A34" s="180" t="str">
        <f>IF(連結実質赤字比率に係る赤字・黒字の構成分析!C$36="",NA(),連結実質赤字比率に係る赤字・黒字の構成分析!C$36)</f>
        <v>介護保険事業特別会計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1.42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0.99</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1.19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1.3</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0.66</v>
      </c>
    </row>
    <row r="35" spans="1:16">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0.85</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0.79</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0.68</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0.53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0.81</v>
      </c>
    </row>
    <row r="36" spans="1:16">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5.86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5.74</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6.02</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5.84</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6.03</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6886</v>
      </c>
      <c r="E42" s="181"/>
      <c r="F42" s="181"/>
      <c r="G42" s="181">
        <f>'実質公債費比率（分子）の構造'!L$52</f>
        <v>6239</v>
      </c>
      <c r="H42" s="181"/>
      <c r="I42" s="181"/>
      <c r="J42" s="181">
        <f>'実質公債費比率（分子）の構造'!M$52</f>
        <v>6344</v>
      </c>
      <c r="K42" s="181"/>
      <c r="L42" s="181"/>
      <c r="M42" s="181">
        <f>'実質公債費比率（分子）の構造'!N$52</f>
        <v>6461</v>
      </c>
      <c r="N42" s="181"/>
      <c r="O42" s="181"/>
      <c r="P42" s="181">
        <f>'実質公債費比率（分子）の構造'!O$52</f>
        <v>6480</v>
      </c>
    </row>
    <row r="43" spans="1:16">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c r="A44" s="181" t="s">
        <v>65</v>
      </c>
      <c r="B44" s="181">
        <f>'実質公債費比率（分子）の構造'!K$50</f>
        <v>57</v>
      </c>
      <c r="C44" s="181"/>
      <c r="D44" s="181"/>
      <c r="E44" s="181">
        <f>'実質公債費比率（分子）の構造'!L$50</f>
        <v>104</v>
      </c>
      <c r="F44" s="181"/>
      <c r="G44" s="181"/>
      <c r="H44" s="181">
        <f>'実質公債費比率（分子）の構造'!M$50</f>
        <v>41</v>
      </c>
      <c r="I44" s="181"/>
      <c r="J44" s="181"/>
      <c r="K44" s="181">
        <f>'実質公債費比率（分子）の構造'!N$50</f>
        <v>43</v>
      </c>
      <c r="L44" s="181"/>
      <c r="M44" s="181"/>
      <c r="N44" s="181">
        <f>'実質公債費比率（分子）の構造'!O$50</f>
        <v>25</v>
      </c>
      <c r="O44" s="181"/>
      <c r="P44" s="181"/>
    </row>
    <row r="45" spans="1:16">
      <c r="A45" s="181" t="s">
        <v>66</v>
      </c>
      <c r="B45" s="181">
        <f>'実質公債費比率（分子）の構造'!K$49</f>
        <v>279</v>
      </c>
      <c r="C45" s="181"/>
      <c r="D45" s="181"/>
      <c r="E45" s="181">
        <f>'実質公債費比率（分子）の構造'!L$49</f>
        <v>241</v>
      </c>
      <c r="F45" s="181"/>
      <c r="G45" s="181"/>
      <c r="H45" s="181">
        <f>'実質公債費比率（分子）の構造'!M$49</f>
        <v>198</v>
      </c>
      <c r="I45" s="181"/>
      <c r="J45" s="181"/>
      <c r="K45" s="181">
        <f>'実質公債費比率（分子）の構造'!N$49</f>
        <v>206</v>
      </c>
      <c r="L45" s="181"/>
      <c r="M45" s="181"/>
      <c r="N45" s="181">
        <f>'実質公債費比率（分子）の構造'!O$49</f>
        <v>254</v>
      </c>
      <c r="O45" s="181"/>
      <c r="P45" s="181"/>
    </row>
    <row r="46" spans="1:16">
      <c r="A46" s="181" t="s">
        <v>67</v>
      </c>
      <c r="B46" s="181">
        <f>'実質公債費比率（分子）の構造'!K$48</f>
        <v>1675</v>
      </c>
      <c r="C46" s="181"/>
      <c r="D46" s="181"/>
      <c r="E46" s="181">
        <f>'実質公債費比率（分子）の構造'!L$48</f>
        <v>1080</v>
      </c>
      <c r="F46" s="181"/>
      <c r="G46" s="181"/>
      <c r="H46" s="181">
        <f>'実質公債費比率（分子）の構造'!M$48</f>
        <v>1122</v>
      </c>
      <c r="I46" s="181"/>
      <c r="J46" s="181"/>
      <c r="K46" s="181">
        <f>'実質公債費比率（分子）の構造'!N$48</f>
        <v>1059</v>
      </c>
      <c r="L46" s="181"/>
      <c r="M46" s="181"/>
      <c r="N46" s="181">
        <f>'実質公債費比率（分子）の構造'!O$48</f>
        <v>986</v>
      </c>
      <c r="O46" s="181"/>
      <c r="P46" s="181"/>
    </row>
    <row r="47" spans="1:16">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5474</v>
      </c>
      <c r="C49" s="181"/>
      <c r="D49" s="181"/>
      <c r="E49" s="181">
        <f>'実質公債費比率（分子）の構造'!L$45</f>
        <v>5420</v>
      </c>
      <c r="F49" s="181"/>
      <c r="G49" s="181"/>
      <c r="H49" s="181">
        <f>'実質公債費比率（分子）の構造'!M$45</f>
        <v>5662</v>
      </c>
      <c r="I49" s="181"/>
      <c r="J49" s="181"/>
      <c r="K49" s="181">
        <f>'実質公債費比率（分子）の構造'!N$45</f>
        <v>5745</v>
      </c>
      <c r="L49" s="181"/>
      <c r="M49" s="181"/>
      <c r="N49" s="181">
        <f>'実質公債費比率（分子）の構造'!O$45</f>
        <v>5449</v>
      </c>
      <c r="O49" s="181"/>
      <c r="P49" s="181"/>
    </row>
    <row r="50" spans="1:16">
      <c r="A50" s="181" t="s">
        <v>71</v>
      </c>
      <c r="B50" s="181" t="e">
        <f>NA()</f>
        <v>#N/A</v>
      </c>
      <c r="C50" s="181">
        <f>IF(ISNUMBER('実質公債費比率（分子）の構造'!K$53),'実質公債費比率（分子）の構造'!K$53,NA())</f>
        <v>599</v>
      </c>
      <c r="D50" s="181" t="e">
        <f>NA()</f>
        <v>#N/A</v>
      </c>
      <c r="E50" s="181" t="e">
        <f>NA()</f>
        <v>#N/A</v>
      </c>
      <c r="F50" s="181">
        <f>IF(ISNUMBER('実質公債費比率（分子）の構造'!L$53),'実質公債費比率（分子）の構造'!L$53,NA())</f>
        <v>606</v>
      </c>
      <c r="G50" s="181" t="e">
        <f>NA()</f>
        <v>#N/A</v>
      </c>
      <c r="H50" s="181" t="e">
        <f>NA()</f>
        <v>#N/A</v>
      </c>
      <c r="I50" s="181">
        <f>IF(ISNUMBER('実質公債費比率（分子）の構造'!M$53),'実質公債費比率（分子）の構造'!M$53,NA())</f>
        <v>679</v>
      </c>
      <c r="J50" s="181" t="e">
        <f>NA()</f>
        <v>#N/A</v>
      </c>
      <c r="K50" s="181" t="e">
        <f>NA()</f>
        <v>#N/A</v>
      </c>
      <c r="L50" s="181">
        <f>IF(ISNUMBER('実質公債費比率（分子）の構造'!N$53),'実質公債費比率（分子）の構造'!N$53,NA())</f>
        <v>592</v>
      </c>
      <c r="M50" s="181" t="e">
        <f>NA()</f>
        <v>#N/A</v>
      </c>
      <c r="N50" s="181" t="e">
        <f>NA()</f>
        <v>#N/A</v>
      </c>
      <c r="O50" s="181">
        <f>IF(ISNUMBER('実質公債費比率（分子）の構造'!O$53),'実質公債費比率（分子）の構造'!O$53,NA())</f>
        <v>234</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63756</v>
      </c>
      <c r="E56" s="180"/>
      <c r="F56" s="180"/>
      <c r="G56" s="180">
        <f>'将来負担比率（分子）の構造'!J$52</f>
        <v>64784</v>
      </c>
      <c r="H56" s="180"/>
      <c r="I56" s="180"/>
      <c r="J56" s="180">
        <f>'将来負担比率（分子）の構造'!K$52</f>
        <v>65188</v>
      </c>
      <c r="K56" s="180"/>
      <c r="L56" s="180"/>
      <c r="M56" s="180">
        <f>'将来負担比率（分子）の構造'!L$52</f>
        <v>65326</v>
      </c>
      <c r="N56" s="180"/>
      <c r="O56" s="180"/>
      <c r="P56" s="180">
        <f>'将来負担比率（分子）の構造'!M$52</f>
        <v>65889</v>
      </c>
    </row>
    <row r="57" spans="1:16">
      <c r="A57" s="180" t="s">
        <v>42</v>
      </c>
      <c r="B57" s="180"/>
      <c r="C57" s="180"/>
      <c r="D57" s="180">
        <f>'将来負担比率（分子）の構造'!I$51</f>
        <v>15275</v>
      </c>
      <c r="E57" s="180"/>
      <c r="F57" s="180"/>
      <c r="G57" s="180">
        <f>'将来負担比率（分子）の構造'!J$51</f>
        <v>14671</v>
      </c>
      <c r="H57" s="180"/>
      <c r="I57" s="180"/>
      <c r="J57" s="180">
        <f>'将来負担比率（分子）の構造'!K$51</f>
        <v>14704</v>
      </c>
      <c r="K57" s="180"/>
      <c r="L57" s="180"/>
      <c r="M57" s="180">
        <f>'将来負担比率（分子）の構造'!L$51</f>
        <v>13846</v>
      </c>
      <c r="N57" s="180"/>
      <c r="O57" s="180"/>
      <c r="P57" s="180">
        <f>'将来負担比率（分子）の構造'!M$51</f>
        <v>14690</v>
      </c>
    </row>
    <row r="58" spans="1:16">
      <c r="A58" s="180" t="s">
        <v>41</v>
      </c>
      <c r="B58" s="180"/>
      <c r="C58" s="180"/>
      <c r="D58" s="180">
        <f>'将来負担比率（分子）の構造'!I$50</f>
        <v>10549</v>
      </c>
      <c r="E58" s="180"/>
      <c r="F58" s="180"/>
      <c r="G58" s="180">
        <f>'将来負担比率（分子）の構造'!J$50</f>
        <v>11194</v>
      </c>
      <c r="H58" s="180"/>
      <c r="I58" s="180"/>
      <c r="J58" s="180">
        <f>'将来負担比率（分子）の構造'!K$50</f>
        <v>10093</v>
      </c>
      <c r="K58" s="180"/>
      <c r="L58" s="180"/>
      <c r="M58" s="180">
        <f>'将来負担比率（分子）の構造'!L$50</f>
        <v>9895</v>
      </c>
      <c r="N58" s="180"/>
      <c r="O58" s="180"/>
      <c r="P58" s="180">
        <f>'将来負担比率（分子）の構造'!M$50</f>
        <v>10841</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f>'将来負担比率（分子）の構造'!I$46</f>
        <v>642</v>
      </c>
      <c r="C61" s="180"/>
      <c r="D61" s="180"/>
      <c r="E61" s="180">
        <f>'将来負担比率（分子）の構造'!J$46</f>
        <v>644</v>
      </c>
      <c r="F61" s="180"/>
      <c r="G61" s="180"/>
      <c r="H61" s="180">
        <f>'将来負担比率（分子）の構造'!K$46</f>
        <v>639</v>
      </c>
      <c r="I61" s="180"/>
      <c r="J61" s="180"/>
      <c r="K61" s="180">
        <f>'将来負担比率（分子）の構造'!L$46</f>
        <v>477</v>
      </c>
      <c r="L61" s="180"/>
      <c r="M61" s="180"/>
      <c r="N61" s="180">
        <f>'将来負担比率（分子）の構造'!M$46</f>
        <v>649</v>
      </c>
      <c r="O61" s="180"/>
      <c r="P61" s="180"/>
    </row>
    <row r="62" spans="1:16">
      <c r="A62" s="180" t="s">
        <v>35</v>
      </c>
      <c r="B62" s="180">
        <f>'将来負担比率（分子）の構造'!I$45</f>
        <v>8678</v>
      </c>
      <c r="C62" s="180"/>
      <c r="D62" s="180"/>
      <c r="E62" s="180">
        <f>'将来負担比率（分子）の構造'!J$45</f>
        <v>7706</v>
      </c>
      <c r="F62" s="180"/>
      <c r="G62" s="180"/>
      <c r="H62" s="180">
        <f>'将来負担比率（分子）の構造'!K$45</f>
        <v>8758</v>
      </c>
      <c r="I62" s="180"/>
      <c r="J62" s="180"/>
      <c r="K62" s="180">
        <f>'将来負担比率（分子）の構造'!L$45</f>
        <v>8702</v>
      </c>
      <c r="L62" s="180"/>
      <c r="M62" s="180"/>
      <c r="N62" s="180">
        <f>'将来負担比率（分子）の構造'!M$45</f>
        <v>8804</v>
      </c>
      <c r="O62" s="180"/>
      <c r="P62" s="180"/>
    </row>
    <row r="63" spans="1:16">
      <c r="A63" s="180" t="s">
        <v>34</v>
      </c>
      <c r="B63" s="180">
        <f>'将来負担比率（分子）の構造'!I$44</f>
        <v>1714</v>
      </c>
      <c r="C63" s="180"/>
      <c r="D63" s="180"/>
      <c r="E63" s="180">
        <f>'将来負担比率（分子）の構造'!J$44</f>
        <v>1614</v>
      </c>
      <c r="F63" s="180"/>
      <c r="G63" s="180"/>
      <c r="H63" s="180">
        <f>'将来負担比率（分子）の構造'!K$44</f>
        <v>2754</v>
      </c>
      <c r="I63" s="180"/>
      <c r="J63" s="180"/>
      <c r="K63" s="180">
        <f>'将来負担比率（分子）の構造'!L$44</f>
        <v>3533</v>
      </c>
      <c r="L63" s="180"/>
      <c r="M63" s="180"/>
      <c r="N63" s="180">
        <f>'将来負担比率（分子）の構造'!M$44</f>
        <v>3382</v>
      </c>
      <c r="O63" s="180"/>
      <c r="P63" s="180"/>
    </row>
    <row r="64" spans="1:16">
      <c r="A64" s="180" t="s">
        <v>33</v>
      </c>
      <c r="B64" s="180">
        <f>'将来負担比率（分子）の構造'!I$43</f>
        <v>21174</v>
      </c>
      <c r="C64" s="180"/>
      <c r="D64" s="180"/>
      <c r="E64" s="180">
        <f>'将来負担比率（分子）の構造'!J$43</f>
        <v>18788</v>
      </c>
      <c r="F64" s="180"/>
      <c r="G64" s="180"/>
      <c r="H64" s="180">
        <f>'将来負担比率（分子）の構造'!K$43</f>
        <v>17487</v>
      </c>
      <c r="I64" s="180"/>
      <c r="J64" s="180"/>
      <c r="K64" s="180">
        <f>'将来負担比率（分子）の構造'!L$43</f>
        <v>15227</v>
      </c>
      <c r="L64" s="180"/>
      <c r="M64" s="180"/>
      <c r="N64" s="180">
        <f>'将来負担比率（分子）の構造'!M$43</f>
        <v>15258</v>
      </c>
      <c r="O64" s="180"/>
      <c r="P64" s="180"/>
    </row>
    <row r="65" spans="1:16">
      <c r="A65" s="180" t="s">
        <v>32</v>
      </c>
      <c r="B65" s="180">
        <f>'将来負担比率（分子）の構造'!I$42</f>
        <v>1856</v>
      </c>
      <c r="C65" s="180"/>
      <c r="D65" s="180"/>
      <c r="E65" s="180">
        <f>'将来負担比率（分子）の構造'!J$42</f>
        <v>1761</v>
      </c>
      <c r="F65" s="180"/>
      <c r="G65" s="180"/>
      <c r="H65" s="180">
        <f>'将来負担比率（分子）の構造'!K$42</f>
        <v>1008</v>
      </c>
      <c r="I65" s="180"/>
      <c r="J65" s="180"/>
      <c r="K65" s="180">
        <f>'将来負担比率（分子）の構造'!L$42</f>
        <v>579</v>
      </c>
      <c r="L65" s="180"/>
      <c r="M65" s="180"/>
      <c r="N65" s="180">
        <f>'将来負担比率（分子）の構造'!M$42</f>
        <v>2341</v>
      </c>
      <c r="O65" s="180"/>
      <c r="P65" s="180"/>
    </row>
    <row r="66" spans="1:16">
      <c r="A66" s="180" t="s">
        <v>31</v>
      </c>
      <c r="B66" s="180">
        <f>'将来負担比率（分子）の構造'!I$41</f>
        <v>45760</v>
      </c>
      <c r="C66" s="180"/>
      <c r="D66" s="180"/>
      <c r="E66" s="180">
        <f>'将来負担比率（分子）の構造'!J$41</f>
        <v>45000</v>
      </c>
      <c r="F66" s="180"/>
      <c r="G66" s="180"/>
      <c r="H66" s="180">
        <f>'将来負担比率（分子）の構造'!K$41</f>
        <v>44515</v>
      </c>
      <c r="I66" s="180"/>
      <c r="J66" s="180"/>
      <c r="K66" s="180">
        <f>'将来負担比率（分子）の構造'!L$41</f>
        <v>44231</v>
      </c>
      <c r="L66" s="180"/>
      <c r="M66" s="180"/>
      <c r="N66" s="180">
        <f>'将来負担比率（分子）の構造'!M$41</f>
        <v>43956</v>
      </c>
      <c r="O66" s="180"/>
      <c r="P66" s="180"/>
    </row>
    <row r="67" spans="1:16">
      <c r="A67" s="180" t="s">
        <v>75</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2506</v>
      </c>
      <c r="C72" s="184">
        <f>基金残高に係る経年分析!G55</f>
        <v>1842</v>
      </c>
      <c r="D72" s="184">
        <f>基金残高に係る経年分析!H55</f>
        <v>2295</v>
      </c>
    </row>
    <row r="73" spans="1:16">
      <c r="A73" s="183" t="s">
        <v>78</v>
      </c>
      <c r="B73" s="184">
        <f>基金残高に係る経年分析!F56</f>
        <v>1659</v>
      </c>
      <c r="C73" s="184">
        <f>基金残高に係る経年分析!G56</f>
        <v>1684</v>
      </c>
      <c r="D73" s="184">
        <f>基金残高に係る経年分析!H56</f>
        <v>1733</v>
      </c>
    </row>
    <row r="74" spans="1:16">
      <c r="A74" s="183" t="s">
        <v>79</v>
      </c>
      <c r="B74" s="184">
        <f>基金残高に係る経年分析!F57</f>
        <v>3316</v>
      </c>
      <c r="C74" s="184">
        <f>基金残高に係る経年分析!G57</f>
        <v>3378</v>
      </c>
      <c r="D74" s="184">
        <f>基金残高に係る経年分析!H57</f>
        <v>3347</v>
      </c>
    </row>
  </sheetData>
  <sheetProtection algorithmName="SHA-512" hashValue="VAz9vTmehje2mQMfo0doLFgul13ThvpgBikuMcqfPki4wYR5BEwe8hLOI2KHg4C5K1sofhX37o+SbQ8ecxPwFg==" saltValue="30JtD8KHo3Ode+zl3QEP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212</v>
      </c>
      <c r="DI1" s="794"/>
      <c r="DJ1" s="794"/>
      <c r="DK1" s="794"/>
      <c r="DL1" s="794"/>
      <c r="DM1" s="794"/>
      <c r="DN1" s="795"/>
      <c r="DO1" s="225"/>
      <c r="DP1" s="793" t="s">
        <v>213</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735" t="s">
        <v>215</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216</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217</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c r="B4" s="735" t="s">
        <v>1</v>
      </c>
      <c r="C4" s="736"/>
      <c r="D4" s="736"/>
      <c r="E4" s="736"/>
      <c r="F4" s="736"/>
      <c r="G4" s="736"/>
      <c r="H4" s="736"/>
      <c r="I4" s="736"/>
      <c r="J4" s="736"/>
      <c r="K4" s="736"/>
      <c r="L4" s="736"/>
      <c r="M4" s="736"/>
      <c r="N4" s="736"/>
      <c r="O4" s="736"/>
      <c r="P4" s="736"/>
      <c r="Q4" s="737"/>
      <c r="R4" s="735" t="s">
        <v>218</v>
      </c>
      <c r="S4" s="736"/>
      <c r="T4" s="736"/>
      <c r="U4" s="736"/>
      <c r="V4" s="736"/>
      <c r="W4" s="736"/>
      <c r="X4" s="736"/>
      <c r="Y4" s="737"/>
      <c r="Z4" s="735" t="s">
        <v>219</v>
      </c>
      <c r="AA4" s="736"/>
      <c r="AB4" s="736"/>
      <c r="AC4" s="737"/>
      <c r="AD4" s="735" t="s">
        <v>220</v>
      </c>
      <c r="AE4" s="736"/>
      <c r="AF4" s="736"/>
      <c r="AG4" s="736"/>
      <c r="AH4" s="736"/>
      <c r="AI4" s="736"/>
      <c r="AJ4" s="736"/>
      <c r="AK4" s="737"/>
      <c r="AL4" s="735" t="s">
        <v>219</v>
      </c>
      <c r="AM4" s="736"/>
      <c r="AN4" s="736"/>
      <c r="AO4" s="737"/>
      <c r="AP4" s="796" t="s">
        <v>221</v>
      </c>
      <c r="AQ4" s="796"/>
      <c r="AR4" s="796"/>
      <c r="AS4" s="796"/>
      <c r="AT4" s="796"/>
      <c r="AU4" s="796"/>
      <c r="AV4" s="796"/>
      <c r="AW4" s="796"/>
      <c r="AX4" s="796"/>
      <c r="AY4" s="796"/>
      <c r="AZ4" s="796"/>
      <c r="BA4" s="796"/>
      <c r="BB4" s="796"/>
      <c r="BC4" s="796"/>
      <c r="BD4" s="796"/>
      <c r="BE4" s="796"/>
      <c r="BF4" s="796"/>
      <c r="BG4" s="796" t="s">
        <v>222</v>
      </c>
      <c r="BH4" s="796"/>
      <c r="BI4" s="796"/>
      <c r="BJ4" s="796"/>
      <c r="BK4" s="796"/>
      <c r="BL4" s="796"/>
      <c r="BM4" s="796"/>
      <c r="BN4" s="796"/>
      <c r="BO4" s="796" t="s">
        <v>219</v>
      </c>
      <c r="BP4" s="796"/>
      <c r="BQ4" s="796"/>
      <c r="BR4" s="796"/>
      <c r="BS4" s="796" t="s">
        <v>223</v>
      </c>
      <c r="BT4" s="796"/>
      <c r="BU4" s="796"/>
      <c r="BV4" s="796"/>
      <c r="BW4" s="796"/>
      <c r="BX4" s="796"/>
      <c r="BY4" s="796"/>
      <c r="BZ4" s="796"/>
      <c r="CA4" s="796"/>
      <c r="CB4" s="796"/>
      <c r="CD4" s="778" t="s">
        <v>224</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c r="B5" s="760" t="s">
        <v>225</v>
      </c>
      <c r="C5" s="761"/>
      <c r="D5" s="761"/>
      <c r="E5" s="761"/>
      <c r="F5" s="761"/>
      <c r="G5" s="761"/>
      <c r="H5" s="761"/>
      <c r="I5" s="761"/>
      <c r="J5" s="761"/>
      <c r="K5" s="761"/>
      <c r="L5" s="761"/>
      <c r="M5" s="761"/>
      <c r="N5" s="761"/>
      <c r="O5" s="761"/>
      <c r="P5" s="761"/>
      <c r="Q5" s="762"/>
      <c r="R5" s="726">
        <v>24109647</v>
      </c>
      <c r="S5" s="727"/>
      <c r="T5" s="727"/>
      <c r="U5" s="727"/>
      <c r="V5" s="727"/>
      <c r="W5" s="727"/>
      <c r="X5" s="727"/>
      <c r="Y5" s="773"/>
      <c r="Z5" s="791">
        <v>38.799999999999997</v>
      </c>
      <c r="AA5" s="791"/>
      <c r="AB5" s="791"/>
      <c r="AC5" s="791"/>
      <c r="AD5" s="792">
        <v>22443835</v>
      </c>
      <c r="AE5" s="792"/>
      <c r="AF5" s="792"/>
      <c r="AG5" s="792"/>
      <c r="AH5" s="792"/>
      <c r="AI5" s="792"/>
      <c r="AJ5" s="792"/>
      <c r="AK5" s="792"/>
      <c r="AL5" s="774">
        <v>66.5</v>
      </c>
      <c r="AM5" s="743"/>
      <c r="AN5" s="743"/>
      <c r="AO5" s="775"/>
      <c r="AP5" s="760" t="s">
        <v>226</v>
      </c>
      <c r="AQ5" s="761"/>
      <c r="AR5" s="761"/>
      <c r="AS5" s="761"/>
      <c r="AT5" s="761"/>
      <c r="AU5" s="761"/>
      <c r="AV5" s="761"/>
      <c r="AW5" s="761"/>
      <c r="AX5" s="761"/>
      <c r="AY5" s="761"/>
      <c r="AZ5" s="761"/>
      <c r="BA5" s="761"/>
      <c r="BB5" s="761"/>
      <c r="BC5" s="761"/>
      <c r="BD5" s="761"/>
      <c r="BE5" s="761"/>
      <c r="BF5" s="762"/>
      <c r="BG5" s="661">
        <v>22443835</v>
      </c>
      <c r="BH5" s="664"/>
      <c r="BI5" s="664"/>
      <c r="BJ5" s="664"/>
      <c r="BK5" s="664"/>
      <c r="BL5" s="664"/>
      <c r="BM5" s="664"/>
      <c r="BN5" s="665"/>
      <c r="BO5" s="723">
        <v>93.1</v>
      </c>
      <c r="BP5" s="723"/>
      <c r="BQ5" s="723"/>
      <c r="BR5" s="723"/>
      <c r="BS5" s="724">
        <v>343260</v>
      </c>
      <c r="BT5" s="724"/>
      <c r="BU5" s="724"/>
      <c r="BV5" s="724"/>
      <c r="BW5" s="724"/>
      <c r="BX5" s="724"/>
      <c r="BY5" s="724"/>
      <c r="BZ5" s="724"/>
      <c r="CA5" s="724"/>
      <c r="CB5" s="765"/>
      <c r="CD5" s="778" t="s">
        <v>221</v>
      </c>
      <c r="CE5" s="779"/>
      <c r="CF5" s="779"/>
      <c r="CG5" s="779"/>
      <c r="CH5" s="779"/>
      <c r="CI5" s="779"/>
      <c r="CJ5" s="779"/>
      <c r="CK5" s="779"/>
      <c r="CL5" s="779"/>
      <c r="CM5" s="779"/>
      <c r="CN5" s="779"/>
      <c r="CO5" s="779"/>
      <c r="CP5" s="779"/>
      <c r="CQ5" s="780"/>
      <c r="CR5" s="778" t="s">
        <v>227</v>
      </c>
      <c r="CS5" s="779"/>
      <c r="CT5" s="779"/>
      <c r="CU5" s="779"/>
      <c r="CV5" s="779"/>
      <c r="CW5" s="779"/>
      <c r="CX5" s="779"/>
      <c r="CY5" s="780"/>
      <c r="CZ5" s="778" t="s">
        <v>219</v>
      </c>
      <c r="DA5" s="779"/>
      <c r="DB5" s="779"/>
      <c r="DC5" s="780"/>
      <c r="DD5" s="778" t="s">
        <v>228</v>
      </c>
      <c r="DE5" s="779"/>
      <c r="DF5" s="779"/>
      <c r="DG5" s="779"/>
      <c r="DH5" s="779"/>
      <c r="DI5" s="779"/>
      <c r="DJ5" s="779"/>
      <c r="DK5" s="779"/>
      <c r="DL5" s="779"/>
      <c r="DM5" s="779"/>
      <c r="DN5" s="779"/>
      <c r="DO5" s="779"/>
      <c r="DP5" s="780"/>
      <c r="DQ5" s="778" t="s">
        <v>229</v>
      </c>
      <c r="DR5" s="779"/>
      <c r="DS5" s="779"/>
      <c r="DT5" s="779"/>
      <c r="DU5" s="779"/>
      <c r="DV5" s="779"/>
      <c r="DW5" s="779"/>
      <c r="DX5" s="779"/>
      <c r="DY5" s="779"/>
      <c r="DZ5" s="779"/>
      <c r="EA5" s="779"/>
      <c r="EB5" s="779"/>
      <c r="EC5" s="780"/>
    </row>
    <row r="6" spans="2:143" ht="11.25" customHeight="1">
      <c r="B6" s="658" t="s">
        <v>230</v>
      </c>
      <c r="C6" s="659"/>
      <c r="D6" s="659"/>
      <c r="E6" s="659"/>
      <c r="F6" s="659"/>
      <c r="G6" s="659"/>
      <c r="H6" s="659"/>
      <c r="I6" s="659"/>
      <c r="J6" s="659"/>
      <c r="K6" s="659"/>
      <c r="L6" s="659"/>
      <c r="M6" s="659"/>
      <c r="N6" s="659"/>
      <c r="O6" s="659"/>
      <c r="P6" s="659"/>
      <c r="Q6" s="660"/>
      <c r="R6" s="661">
        <v>343049</v>
      </c>
      <c r="S6" s="664"/>
      <c r="T6" s="664"/>
      <c r="U6" s="664"/>
      <c r="V6" s="664"/>
      <c r="W6" s="664"/>
      <c r="X6" s="664"/>
      <c r="Y6" s="665"/>
      <c r="Z6" s="723">
        <v>0.6</v>
      </c>
      <c r="AA6" s="723"/>
      <c r="AB6" s="723"/>
      <c r="AC6" s="723"/>
      <c r="AD6" s="724">
        <v>343049</v>
      </c>
      <c r="AE6" s="724"/>
      <c r="AF6" s="724"/>
      <c r="AG6" s="724"/>
      <c r="AH6" s="724"/>
      <c r="AI6" s="724"/>
      <c r="AJ6" s="724"/>
      <c r="AK6" s="724"/>
      <c r="AL6" s="666">
        <v>1</v>
      </c>
      <c r="AM6" s="667"/>
      <c r="AN6" s="667"/>
      <c r="AO6" s="725"/>
      <c r="AP6" s="658" t="s">
        <v>231</v>
      </c>
      <c r="AQ6" s="659"/>
      <c r="AR6" s="659"/>
      <c r="AS6" s="659"/>
      <c r="AT6" s="659"/>
      <c r="AU6" s="659"/>
      <c r="AV6" s="659"/>
      <c r="AW6" s="659"/>
      <c r="AX6" s="659"/>
      <c r="AY6" s="659"/>
      <c r="AZ6" s="659"/>
      <c r="BA6" s="659"/>
      <c r="BB6" s="659"/>
      <c r="BC6" s="659"/>
      <c r="BD6" s="659"/>
      <c r="BE6" s="659"/>
      <c r="BF6" s="660"/>
      <c r="BG6" s="661">
        <v>22443835</v>
      </c>
      <c r="BH6" s="664"/>
      <c r="BI6" s="664"/>
      <c r="BJ6" s="664"/>
      <c r="BK6" s="664"/>
      <c r="BL6" s="664"/>
      <c r="BM6" s="664"/>
      <c r="BN6" s="665"/>
      <c r="BO6" s="723">
        <v>93.1</v>
      </c>
      <c r="BP6" s="723"/>
      <c r="BQ6" s="723"/>
      <c r="BR6" s="723"/>
      <c r="BS6" s="724">
        <v>343260</v>
      </c>
      <c r="BT6" s="724"/>
      <c r="BU6" s="724"/>
      <c r="BV6" s="724"/>
      <c r="BW6" s="724"/>
      <c r="BX6" s="724"/>
      <c r="BY6" s="724"/>
      <c r="BZ6" s="724"/>
      <c r="CA6" s="724"/>
      <c r="CB6" s="765"/>
      <c r="CD6" s="732" t="s">
        <v>232</v>
      </c>
      <c r="CE6" s="733"/>
      <c r="CF6" s="733"/>
      <c r="CG6" s="733"/>
      <c r="CH6" s="733"/>
      <c r="CI6" s="733"/>
      <c r="CJ6" s="733"/>
      <c r="CK6" s="733"/>
      <c r="CL6" s="733"/>
      <c r="CM6" s="733"/>
      <c r="CN6" s="733"/>
      <c r="CO6" s="733"/>
      <c r="CP6" s="733"/>
      <c r="CQ6" s="734"/>
      <c r="CR6" s="661">
        <v>443425</v>
      </c>
      <c r="CS6" s="664"/>
      <c r="CT6" s="664"/>
      <c r="CU6" s="664"/>
      <c r="CV6" s="664"/>
      <c r="CW6" s="664"/>
      <c r="CX6" s="664"/>
      <c r="CY6" s="665"/>
      <c r="CZ6" s="774">
        <v>0.7</v>
      </c>
      <c r="DA6" s="743"/>
      <c r="DB6" s="743"/>
      <c r="DC6" s="777"/>
      <c r="DD6" s="669" t="s">
        <v>127</v>
      </c>
      <c r="DE6" s="664"/>
      <c r="DF6" s="664"/>
      <c r="DG6" s="664"/>
      <c r="DH6" s="664"/>
      <c r="DI6" s="664"/>
      <c r="DJ6" s="664"/>
      <c r="DK6" s="664"/>
      <c r="DL6" s="664"/>
      <c r="DM6" s="664"/>
      <c r="DN6" s="664"/>
      <c r="DO6" s="664"/>
      <c r="DP6" s="665"/>
      <c r="DQ6" s="669">
        <v>443425</v>
      </c>
      <c r="DR6" s="664"/>
      <c r="DS6" s="664"/>
      <c r="DT6" s="664"/>
      <c r="DU6" s="664"/>
      <c r="DV6" s="664"/>
      <c r="DW6" s="664"/>
      <c r="DX6" s="664"/>
      <c r="DY6" s="664"/>
      <c r="DZ6" s="664"/>
      <c r="EA6" s="664"/>
      <c r="EB6" s="664"/>
      <c r="EC6" s="704"/>
    </row>
    <row r="7" spans="2:143" ht="11.25" customHeight="1">
      <c r="B7" s="658" t="s">
        <v>233</v>
      </c>
      <c r="C7" s="659"/>
      <c r="D7" s="659"/>
      <c r="E7" s="659"/>
      <c r="F7" s="659"/>
      <c r="G7" s="659"/>
      <c r="H7" s="659"/>
      <c r="I7" s="659"/>
      <c r="J7" s="659"/>
      <c r="K7" s="659"/>
      <c r="L7" s="659"/>
      <c r="M7" s="659"/>
      <c r="N7" s="659"/>
      <c r="O7" s="659"/>
      <c r="P7" s="659"/>
      <c r="Q7" s="660"/>
      <c r="R7" s="661">
        <v>46737</v>
      </c>
      <c r="S7" s="664"/>
      <c r="T7" s="664"/>
      <c r="U7" s="664"/>
      <c r="V7" s="664"/>
      <c r="W7" s="664"/>
      <c r="X7" s="664"/>
      <c r="Y7" s="665"/>
      <c r="Z7" s="723">
        <v>0.1</v>
      </c>
      <c r="AA7" s="723"/>
      <c r="AB7" s="723"/>
      <c r="AC7" s="723"/>
      <c r="AD7" s="724">
        <v>46737</v>
      </c>
      <c r="AE7" s="724"/>
      <c r="AF7" s="724"/>
      <c r="AG7" s="724"/>
      <c r="AH7" s="724"/>
      <c r="AI7" s="724"/>
      <c r="AJ7" s="724"/>
      <c r="AK7" s="724"/>
      <c r="AL7" s="666">
        <v>0.1</v>
      </c>
      <c r="AM7" s="667"/>
      <c r="AN7" s="667"/>
      <c r="AO7" s="725"/>
      <c r="AP7" s="658" t="s">
        <v>234</v>
      </c>
      <c r="AQ7" s="659"/>
      <c r="AR7" s="659"/>
      <c r="AS7" s="659"/>
      <c r="AT7" s="659"/>
      <c r="AU7" s="659"/>
      <c r="AV7" s="659"/>
      <c r="AW7" s="659"/>
      <c r="AX7" s="659"/>
      <c r="AY7" s="659"/>
      <c r="AZ7" s="659"/>
      <c r="BA7" s="659"/>
      <c r="BB7" s="659"/>
      <c r="BC7" s="659"/>
      <c r="BD7" s="659"/>
      <c r="BE7" s="659"/>
      <c r="BF7" s="660"/>
      <c r="BG7" s="661">
        <v>11739465</v>
      </c>
      <c r="BH7" s="664"/>
      <c r="BI7" s="664"/>
      <c r="BJ7" s="664"/>
      <c r="BK7" s="664"/>
      <c r="BL7" s="664"/>
      <c r="BM7" s="664"/>
      <c r="BN7" s="665"/>
      <c r="BO7" s="723">
        <v>48.7</v>
      </c>
      <c r="BP7" s="723"/>
      <c r="BQ7" s="723"/>
      <c r="BR7" s="723"/>
      <c r="BS7" s="724">
        <v>343260</v>
      </c>
      <c r="BT7" s="724"/>
      <c r="BU7" s="724"/>
      <c r="BV7" s="724"/>
      <c r="BW7" s="724"/>
      <c r="BX7" s="724"/>
      <c r="BY7" s="724"/>
      <c r="BZ7" s="724"/>
      <c r="CA7" s="724"/>
      <c r="CB7" s="765"/>
      <c r="CD7" s="705" t="s">
        <v>235</v>
      </c>
      <c r="CE7" s="702"/>
      <c r="CF7" s="702"/>
      <c r="CG7" s="702"/>
      <c r="CH7" s="702"/>
      <c r="CI7" s="702"/>
      <c r="CJ7" s="702"/>
      <c r="CK7" s="702"/>
      <c r="CL7" s="702"/>
      <c r="CM7" s="702"/>
      <c r="CN7" s="702"/>
      <c r="CO7" s="702"/>
      <c r="CP7" s="702"/>
      <c r="CQ7" s="703"/>
      <c r="CR7" s="661">
        <v>5321799</v>
      </c>
      <c r="CS7" s="664"/>
      <c r="CT7" s="664"/>
      <c r="CU7" s="664"/>
      <c r="CV7" s="664"/>
      <c r="CW7" s="664"/>
      <c r="CX7" s="664"/>
      <c r="CY7" s="665"/>
      <c r="CZ7" s="723">
        <v>8.6</v>
      </c>
      <c r="DA7" s="723"/>
      <c r="DB7" s="723"/>
      <c r="DC7" s="723"/>
      <c r="DD7" s="669">
        <v>513051</v>
      </c>
      <c r="DE7" s="664"/>
      <c r="DF7" s="664"/>
      <c r="DG7" s="664"/>
      <c r="DH7" s="664"/>
      <c r="DI7" s="664"/>
      <c r="DJ7" s="664"/>
      <c r="DK7" s="664"/>
      <c r="DL7" s="664"/>
      <c r="DM7" s="664"/>
      <c r="DN7" s="664"/>
      <c r="DO7" s="664"/>
      <c r="DP7" s="665"/>
      <c r="DQ7" s="669">
        <v>4637278</v>
      </c>
      <c r="DR7" s="664"/>
      <c r="DS7" s="664"/>
      <c r="DT7" s="664"/>
      <c r="DU7" s="664"/>
      <c r="DV7" s="664"/>
      <c r="DW7" s="664"/>
      <c r="DX7" s="664"/>
      <c r="DY7" s="664"/>
      <c r="DZ7" s="664"/>
      <c r="EA7" s="664"/>
      <c r="EB7" s="664"/>
      <c r="EC7" s="704"/>
    </row>
    <row r="8" spans="2:143" ht="11.25" customHeight="1">
      <c r="B8" s="658" t="s">
        <v>236</v>
      </c>
      <c r="C8" s="659"/>
      <c r="D8" s="659"/>
      <c r="E8" s="659"/>
      <c r="F8" s="659"/>
      <c r="G8" s="659"/>
      <c r="H8" s="659"/>
      <c r="I8" s="659"/>
      <c r="J8" s="659"/>
      <c r="K8" s="659"/>
      <c r="L8" s="659"/>
      <c r="M8" s="659"/>
      <c r="N8" s="659"/>
      <c r="O8" s="659"/>
      <c r="P8" s="659"/>
      <c r="Q8" s="660"/>
      <c r="R8" s="661">
        <v>155935</v>
      </c>
      <c r="S8" s="664"/>
      <c r="T8" s="664"/>
      <c r="U8" s="664"/>
      <c r="V8" s="664"/>
      <c r="W8" s="664"/>
      <c r="X8" s="664"/>
      <c r="Y8" s="665"/>
      <c r="Z8" s="723">
        <v>0.3</v>
      </c>
      <c r="AA8" s="723"/>
      <c r="AB8" s="723"/>
      <c r="AC8" s="723"/>
      <c r="AD8" s="724">
        <v>155935</v>
      </c>
      <c r="AE8" s="724"/>
      <c r="AF8" s="724"/>
      <c r="AG8" s="724"/>
      <c r="AH8" s="724"/>
      <c r="AI8" s="724"/>
      <c r="AJ8" s="724"/>
      <c r="AK8" s="724"/>
      <c r="AL8" s="666">
        <v>0.5</v>
      </c>
      <c r="AM8" s="667"/>
      <c r="AN8" s="667"/>
      <c r="AO8" s="725"/>
      <c r="AP8" s="658" t="s">
        <v>237</v>
      </c>
      <c r="AQ8" s="659"/>
      <c r="AR8" s="659"/>
      <c r="AS8" s="659"/>
      <c r="AT8" s="659"/>
      <c r="AU8" s="659"/>
      <c r="AV8" s="659"/>
      <c r="AW8" s="659"/>
      <c r="AX8" s="659"/>
      <c r="AY8" s="659"/>
      <c r="AZ8" s="659"/>
      <c r="BA8" s="659"/>
      <c r="BB8" s="659"/>
      <c r="BC8" s="659"/>
      <c r="BD8" s="659"/>
      <c r="BE8" s="659"/>
      <c r="BF8" s="660"/>
      <c r="BG8" s="661">
        <v>296842</v>
      </c>
      <c r="BH8" s="664"/>
      <c r="BI8" s="664"/>
      <c r="BJ8" s="664"/>
      <c r="BK8" s="664"/>
      <c r="BL8" s="664"/>
      <c r="BM8" s="664"/>
      <c r="BN8" s="665"/>
      <c r="BO8" s="723">
        <v>1.2</v>
      </c>
      <c r="BP8" s="723"/>
      <c r="BQ8" s="723"/>
      <c r="BR8" s="723"/>
      <c r="BS8" s="669" t="s">
        <v>127</v>
      </c>
      <c r="BT8" s="664"/>
      <c r="BU8" s="664"/>
      <c r="BV8" s="664"/>
      <c r="BW8" s="664"/>
      <c r="BX8" s="664"/>
      <c r="BY8" s="664"/>
      <c r="BZ8" s="664"/>
      <c r="CA8" s="664"/>
      <c r="CB8" s="704"/>
      <c r="CD8" s="705" t="s">
        <v>238</v>
      </c>
      <c r="CE8" s="702"/>
      <c r="CF8" s="702"/>
      <c r="CG8" s="702"/>
      <c r="CH8" s="702"/>
      <c r="CI8" s="702"/>
      <c r="CJ8" s="702"/>
      <c r="CK8" s="702"/>
      <c r="CL8" s="702"/>
      <c r="CM8" s="702"/>
      <c r="CN8" s="702"/>
      <c r="CO8" s="702"/>
      <c r="CP8" s="702"/>
      <c r="CQ8" s="703"/>
      <c r="CR8" s="661">
        <v>28302464</v>
      </c>
      <c r="CS8" s="664"/>
      <c r="CT8" s="664"/>
      <c r="CU8" s="664"/>
      <c r="CV8" s="664"/>
      <c r="CW8" s="664"/>
      <c r="CX8" s="664"/>
      <c r="CY8" s="665"/>
      <c r="CZ8" s="723">
        <v>45.9</v>
      </c>
      <c r="DA8" s="723"/>
      <c r="DB8" s="723"/>
      <c r="DC8" s="723"/>
      <c r="DD8" s="669">
        <v>97812</v>
      </c>
      <c r="DE8" s="664"/>
      <c r="DF8" s="664"/>
      <c r="DG8" s="664"/>
      <c r="DH8" s="664"/>
      <c r="DI8" s="664"/>
      <c r="DJ8" s="664"/>
      <c r="DK8" s="664"/>
      <c r="DL8" s="664"/>
      <c r="DM8" s="664"/>
      <c r="DN8" s="664"/>
      <c r="DO8" s="664"/>
      <c r="DP8" s="665"/>
      <c r="DQ8" s="669">
        <v>13613352</v>
      </c>
      <c r="DR8" s="664"/>
      <c r="DS8" s="664"/>
      <c r="DT8" s="664"/>
      <c r="DU8" s="664"/>
      <c r="DV8" s="664"/>
      <c r="DW8" s="664"/>
      <c r="DX8" s="664"/>
      <c r="DY8" s="664"/>
      <c r="DZ8" s="664"/>
      <c r="EA8" s="664"/>
      <c r="EB8" s="664"/>
      <c r="EC8" s="704"/>
    </row>
    <row r="9" spans="2:143" ht="11.25" customHeight="1">
      <c r="B9" s="658" t="s">
        <v>239</v>
      </c>
      <c r="C9" s="659"/>
      <c r="D9" s="659"/>
      <c r="E9" s="659"/>
      <c r="F9" s="659"/>
      <c r="G9" s="659"/>
      <c r="H9" s="659"/>
      <c r="I9" s="659"/>
      <c r="J9" s="659"/>
      <c r="K9" s="659"/>
      <c r="L9" s="659"/>
      <c r="M9" s="659"/>
      <c r="N9" s="659"/>
      <c r="O9" s="659"/>
      <c r="P9" s="659"/>
      <c r="Q9" s="660"/>
      <c r="R9" s="661">
        <v>118580</v>
      </c>
      <c r="S9" s="664"/>
      <c r="T9" s="664"/>
      <c r="U9" s="664"/>
      <c r="V9" s="664"/>
      <c r="W9" s="664"/>
      <c r="X9" s="664"/>
      <c r="Y9" s="665"/>
      <c r="Z9" s="723">
        <v>0.2</v>
      </c>
      <c r="AA9" s="723"/>
      <c r="AB9" s="723"/>
      <c r="AC9" s="723"/>
      <c r="AD9" s="724">
        <v>118580</v>
      </c>
      <c r="AE9" s="724"/>
      <c r="AF9" s="724"/>
      <c r="AG9" s="724"/>
      <c r="AH9" s="724"/>
      <c r="AI9" s="724"/>
      <c r="AJ9" s="724"/>
      <c r="AK9" s="724"/>
      <c r="AL9" s="666">
        <v>0.4</v>
      </c>
      <c r="AM9" s="667"/>
      <c r="AN9" s="667"/>
      <c r="AO9" s="725"/>
      <c r="AP9" s="658" t="s">
        <v>240</v>
      </c>
      <c r="AQ9" s="659"/>
      <c r="AR9" s="659"/>
      <c r="AS9" s="659"/>
      <c r="AT9" s="659"/>
      <c r="AU9" s="659"/>
      <c r="AV9" s="659"/>
      <c r="AW9" s="659"/>
      <c r="AX9" s="659"/>
      <c r="AY9" s="659"/>
      <c r="AZ9" s="659"/>
      <c r="BA9" s="659"/>
      <c r="BB9" s="659"/>
      <c r="BC9" s="659"/>
      <c r="BD9" s="659"/>
      <c r="BE9" s="659"/>
      <c r="BF9" s="660"/>
      <c r="BG9" s="661">
        <v>9645494</v>
      </c>
      <c r="BH9" s="664"/>
      <c r="BI9" s="664"/>
      <c r="BJ9" s="664"/>
      <c r="BK9" s="664"/>
      <c r="BL9" s="664"/>
      <c r="BM9" s="664"/>
      <c r="BN9" s="665"/>
      <c r="BO9" s="723">
        <v>40</v>
      </c>
      <c r="BP9" s="723"/>
      <c r="BQ9" s="723"/>
      <c r="BR9" s="723"/>
      <c r="BS9" s="669" t="s">
        <v>127</v>
      </c>
      <c r="BT9" s="664"/>
      <c r="BU9" s="664"/>
      <c r="BV9" s="664"/>
      <c r="BW9" s="664"/>
      <c r="BX9" s="664"/>
      <c r="BY9" s="664"/>
      <c r="BZ9" s="664"/>
      <c r="CA9" s="664"/>
      <c r="CB9" s="704"/>
      <c r="CD9" s="705" t="s">
        <v>241</v>
      </c>
      <c r="CE9" s="702"/>
      <c r="CF9" s="702"/>
      <c r="CG9" s="702"/>
      <c r="CH9" s="702"/>
      <c r="CI9" s="702"/>
      <c r="CJ9" s="702"/>
      <c r="CK9" s="702"/>
      <c r="CL9" s="702"/>
      <c r="CM9" s="702"/>
      <c r="CN9" s="702"/>
      <c r="CO9" s="702"/>
      <c r="CP9" s="702"/>
      <c r="CQ9" s="703"/>
      <c r="CR9" s="661">
        <v>4267832</v>
      </c>
      <c r="CS9" s="664"/>
      <c r="CT9" s="664"/>
      <c r="CU9" s="664"/>
      <c r="CV9" s="664"/>
      <c r="CW9" s="664"/>
      <c r="CX9" s="664"/>
      <c r="CY9" s="665"/>
      <c r="CZ9" s="723">
        <v>6.9</v>
      </c>
      <c r="DA9" s="723"/>
      <c r="DB9" s="723"/>
      <c r="DC9" s="723"/>
      <c r="DD9" s="669">
        <v>1883</v>
      </c>
      <c r="DE9" s="664"/>
      <c r="DF9" s="664"/>
      <c r="DG9" s="664"/>
      <c r="DH9" s="664"/>
      <c r="DI9" s="664"/>
      <c r="DJ9" s="664"/>
      <c r="DK9" s="664"/>
      <c r="DL9" s="664"/>
      <c r="DM9" s="664"/>
      <c r="DN9" s="664"/>
      <c r="DO9" s="664"/>
      <c r="DP9" s="665"/>
      <c r="DQ9" s="669">
        <v>3859077</v>
      </c>
      <c r="DR9" s="664"/>
      <c r="DS9" s="664"/>
      <c r="DT9" s="664"/>
      <c r="DU9" s="664"/>
      <c r="DV9" s="664"/>
      <c r="DW9" s="664"/>
      <c r="DX9" s="664"/>
      <c r="DY9" s="664"/>
      <c r="DZ9" s="664"/>
      <c r="EA9" s="664"/>
      <c r="EB9" s="664"/>
      <c r="EC9" s="704"/>
    </row>
    <row r="10" spans="2:143" ht="11.25" customHeight="1">
      <c r="B10" s="658" t="s">
        <v>242</v>
      </c>
      <c r="C10" s="659"/>
      <c r="D10" s="659"/>
      <c r="E10" s="659"/>
      <c r="F10" s="659"/>
      <c r="G10" s="659"/>
      <c r="H10" s="659"/>
      <c r="I10" s="659"/>
      <c r="J10" s="659"/>
      <c r="K10" s="659"/>
      <c r="L10" s="659"/>
      <c r="M10" s="659"/>
      <c r="N10" s="659"/>
      <c r="O10" s="659"/>
      <c r="P10" s="659"/>
      <c r="Q10" s="660"/>
      <c r="R10" s="661" t="s">
        <v>127</v>
      </c>
      <c r="S10" s="664"/>
      <c r="T10" s="664"/>
      <c r="U10" s="664"/>
      <c r="V10" s="664"/>
      <c r="W10" s="664"/>
      <c r="X10" s="664"/>
      <c r="Y10" s="665"/>
      <c r="Z10" s="723" t="s">
        <v>243</v>
      </c>
      <c r="AA10" s="723"/>
      <c r="AB10" s="723"/>
      <c r="AC10" s="723"/>
      <c r="AD10" s="724" t="s">
        <v>243</v>
      </c>
      <c r="AE10" s="724"/>
      <c r="AF10" s="724"/>
      <c r="AG10" s="724"/>
      <c r="AH10" s="724"/>
      <c r="AI10" s="724"/>
      <c r="AJ10" s="724"/>
      <c r="AK10" s="724"/>
      <c r="AL10" s="666" t="s">
        <v>127</v>
      </c>
      <c r="AM10" s="667"/>
      <c r="AN10" s="667"/>
      <c r="AO10" s="725"/>
      <c r="AP10" s="658" t="s">
        <v>244</v>
      </c>
      <c r="AQ10" s="659"/>
      <c r="AR10" s="659"/>
      <c r="AS10" s="659"/>
      <c r="AT10" s="659"/>
      <c r="AU10" s="659"/>
      <c r="AV10" s="659"/>
      <c r="AW10" s="659"/>
      <c r="AX10" s="659"/>
      <c r="AY10" s="659"/>
      <c r="AZ10" s="659"/>
      <c r="BA10" s="659"/>
      <c r="BB10" s="659"/>
      <c r="BC10" s="659"/>
      <c r="BD10" s="659"/>
      <c r="BE10" s="659"/>
      <c r="BF10" s="660"/>
      <c r="BG10" s="661">
        <v>384329</v>
      </c>
      <c r="BH10" s="664"/>
      <c r="BI10" s="664"/>
      <c r="BJ10" s="664"/>
      <c r="BK10" s="664"/>
      <c r="BL10" s="664"/>
      <c r="BM10" s="664"/>
      <c r="BN10" s="665"/>
      <c r="BO10" s="723">
        <v>1.6</v>
      </c>
      <c r="BP10" s="723"/>
      <c r="BQ10" s="723"/>
      <c r="BR10" s="723"/>
      <c r="BS10" s="669">
        <v>63433</v>
      </c>
      <c r="BT10" s="664"/>
      <c r="BU10" s="664"/>
      <c r="BV10" s="664"/>
      <c r="BW10" s="664"/>
      <c r="BX10" s="664"/>
      <c r="BY10" s="664"/>
      <c r="BZ10" s="664"/>
      <c r="CA10" s="664"/>
      <c r="CB10" s="704"/>
      <c r="CD10" s="705" t="s">
        <v>245</v>
      </c>
      <c r="CE10" s="702"/>
      <c r="CF10" s="702"/>
      <c r="CG10" s="702"/>
      <c r="CH10" s="702"/>
      <c r="CI10" s="702"/>
      <c r="CJ10" s="702"/>
      <c r="CK10" s="702"/>
      <c r="CL10" s="702"/>
      <c r="CM10" s="702"/>
      <c r="CN10" s="702"/>
      <c r="CO10" s="702"/>
      <c r="CP10" s="702"/>
      <c r="CQ10" s="703"/>
      <c r="CR10" s="661">
        <v>47772</v>
      </c>
      <c r="CS10" s="664"/>
      <c r="CT10" s="664"/>
      <c r="CU10" s="664"/>
      <c r="CV10" s="664"/>
      <c r="CW10" s="664"/>
      <c r="CX10" s="664"/>
      <c r="CY10" s="665"/>
      <c r="CZ10" s="723">
        <v>0.1</v>
      </c>
      <c r="DA10" s="723"/>
      <c r="DB10" s="723"/>
      <c r="DC10" s="723"/>
      <c r="DD10" s="669" t="s">
        <v>243</v>
      </c>
      <c r="DE10" s="664"/>
      <c r="DF10" s="664"/>
      <c r="DG10" s="664"/>
      <c r="DH10" s="664"/>
      <c r="DI10" s="664"/>
      <c r="DJ10" s="664"/>
      <c r="DK10" s="664"/>
      <c r="DL10" s="664"/>
      <c r="DM10" s="664"/>
      <c r="DN10" s="664"/>
      <c r="DO10" s="664"/>
      <c r="DP10" s="665"/>
      <c r="DQ10" s="669">
        <v>17158</v>
      </c>
      <c r="DR10" s="664"/>
      <c r="DS10" s="664"/>
      <c r="DT10" s="664"/>
      <c r="DU10" s="664"/>
      <c r="DV10" s="664"/>
      <c r="DW10" s="664"/>
      <c r="DX10" s="664"/>
      <c r="DY10" s="664"/>
      <c r="DZ10" s="664"/>
      <c r="EA10" s="664"/>
      <c r="EB10" s="664"/>
      <c r="EC10" s="704"/>
    </row>
    <row r="11" spans="2:143" ht="11.25" customHeight="1">
      <c r="B11" s="658" t="s">
        <v>246</v>
      </c>
      <c r="C11" s="659"/>
      <c r="D11" s="659"/>
      <c r="E11" s="659"/>
      <c r="F11" s="659"/>
      <c r="G11" s="659"/>
      <c r="H11" s="659"/>
      <c r="I11" s="659"/>
      <c r="J11" s="659"/>
      <c r="K11" s="659"/>
      <c r="L11" s="659"/>
      <c r="M11" s="659"/>
      <c r="N11" s="659"/>
      <c r="O11" s="659"/>
      <c r="P11" s="659"/>
      <c r="Q11" s="660"/>
      <c r="R11" s="661" t="s">
        <v>127</v>
      </c>
      <c r="S11" s="664"/>
      <c r="T11" s="664"/>
      <c r="U11" s="664"/>
      <c r="V11" s="664"/>
      <c r="W11" s="664"/>
      <c r="X11" s="664"/>
      <c r="Y11" s="665"/>
      <c r="Z11" s="723" t="s">
        <v>243</v>
      </c>
      <c r="AA11" s="723"/>
      <c r="AB11" s="723"/>
      <c r="AC11" s="723"/>
      <c r="AD11" s="724" t="s">
        <v>127</v>
      </c>
      <c r="AE11" s="724"/>
      <c r="AF11" s="724"/>
      <c r="AG11" s="724"/>
      <c r="AH11" s="724"/>
      <c r="AI11" s="724"/>
      <c r="AJ11" s="724"/>
      <c r="AK11" s="724"/>
      <c r="AL11" s="666" t="s">
        <v>127</v>
      </c>
      <c r="AM11" s="667"/>
      <c r="AN11" s="667"/>
      <c r="AO11" s="725"/>
      <c r="AP11" s="658" t="s">
        <v>247</v>
      </c>
      <c r="AQ11" s="659"/>
      <c r="AR11" s="659"/>
      <c r="AS11" s="659"/>
      <c r="AT11" s="659"/>
      <c r="AU11" s="659"/>
      <c r="AV11" s="659"/>
      <c r="AW11" s="659"/>
      <c r="AX11" s="659"/>
      <c r="AY11" s="659"/>
      <c r="AZ11" s="659"/>
      <c r="BA11" s="659"/>
      <c r="BB11" s="659"/>
      <c r="BC11" s="659"/>
      <c r="BD11" s="659"/>
      <c r="BE11" s="659"/>
      <c r="BF11" s="660"/>
      <c r="BG11" s="661">
        <v>1412800</v>
      </c>
      <c r="BH11" s="664"/>
      <c r="BI11" s="664"/>
      <c r="BJ11" s="664"/>
      <c r="BK11" s="664"/>
      <c r="BL11" s="664"/>
      <c r="BM11" s="664"/>
      <c r="BN11" s="665"/>
      <c r="BO11" s="723">
        <v>5.9</v>
      </c>
      <c r="BP11" s="723"/>
      <c r="BQ11" s="723"/>
      <c r="BR11" s="723"/>
      <c r="BS11" s="669">
        <v>279827</v>
      </c>
      <c r="BT11" s="664"/>
      <c r="BU11" s="664"/>
      <c r="BV11" s="664"/>
      <c r="BW11" s="664"/>
      <c r="BX11" s="664"/>
      <c r="BY11" s="664"/>
      <c r="BZ11" s="664"/>
      <c r="CA11" s="664"/>
      <c r="CB11" s="704"/>
      <c r="CD11" s="705" t="s">
        <v>248</v>
      </c>
      <c r="CE11" s="702"/>
      <c r="CF11" s="702"/>
      <c r="CG11" s="702"/>
      <c r="CH11" s="702"/>
      <c r="CI11" s="702"/>
      <c r="CJ11" s="702"/>
      <c r="CK11" s="702"/>
      <c r="CL11" s="702"/>
      <c r="CM11" s="702"/>
      <c r="CN11" s="702"/>
      <c r="CO11" s="702"/>
      <c r="CP11" s="702"/>
      <c r="CQ11" s="703"/>
      <c r="CR11" s="661">
        <v>298101</v>
      </c>
      <c r="CS11" s="664"/>
      <c r="CT11" s="664"/>
      <c r="CU11" s="664"/>
      <c r="CV11" s="664"/>
      <c r="CW11" s="664"/>
      <c r="CX11" s="664"/>
      <c r="CY11" s="665"/>
      <c r="CZ11" s="723">
        <v>0.5</v>
      </c>
      <c r="DA11" s="723"/>
      <c r="DB11" s="723"/>
      <c r="DC11" s="723"/>
      <c r="DD11" s="669">
        <v>19614</v>
      </c>
      <c r="DE11" s="664"/>
      <c r="DF11" s="664"/>
      <c r="DG11" s="664"/>
      <c r="DH11" s="664"/>
      <c r="DI11" s="664"/>
      <c r="DJ11" s="664"/>
      <c r="DK11" s="664"/>
      <c r="DL11" s="664"/>
      <c r="DM11" s="664"/>
      <c r="DN11" s="664"/>
      <c r="DO11" s="664"/>
      <c r="DP11" s="665"/>
      <c r="DQ11" s="669">
        <v>220256</v>
      </c>
      <c r="DR11" s="664"/>
      <c r="DS11" s="664"/>
      <c r="DT11" s="664"/>
      <c r="DU11" s="664"/>
      <c r="DV11" s="664"/>
      <c r="DW11" s="664"/>
      <c r="DX11" s="664"/>
      <c r="DY11" s="664"/>
      <c r="DZ11" s="664"/>
      <c r="EA11" s="664"/>
      <c r="EB11" s="664"/>
      <c r="EC11" s="704"/>
    </row>
    <row r="12" spans="2:143" ht="11.25" customHeight="1">
      <c r="B12" s="658" t="s">
        <v>249</v>
      </c>
      <c r="C12" s="659"/>
      <c r="D12" s="659"/>
      <c r="E12" s="659"/>
      <c r="F12" s="659"/>
      <c r="G12" s="659"/>
      <c r="H12" s="659"/>
      <c r="I12" s="659"/>
      <c r="J12" s="659"/>
      <c r="K12" s="659"/>
      <c r="L12" s="659"/>
      <c r="M12" s="659"/>
      <c r="N12" s="659"/>
      <c r="O12" s="659"/>
      <c r="P12" s="659"/>
      <c r="Q12" s="660"/>
      <c r="R12" s="661">
        <v>3079252</v>
      </c>
      <c r="S12" s="664"/>
      <c r="T12" s="664"/>
      <c r="U12" s="664"/>
      <c r="V12" s="664"/>
      <c r="W12" s="664"/>
      <c r="X12" s="664"/>
      <c r="Y12" s="665"/>
      <c r="Z12" s="723">
        <v>5</v>
      </c>
      <c r="AA12" s="723"/>
      <c r="AB12" s="723"/>
      <c r="AC12" s="723"/>
      <c r="AD12" s="724">
        <v>3079252</v>
      </c>
      <c r="AE12" s="724"/>
      <c r="AF12" s="724"/>
      <c r="AG12" s="724"/>
      <c r="AH12" s="724"/>
      <c r="AI12" s="724"/>
      <c r="AJ12" s="724"/>
      <c r="AK12" s="724"/>
      <c r="AL12" s="666">
        <v>9.1</v>
      </c>
      <c r="AM12" s="667"/>
      <c r="AN12" s="667"/>
      <c r="AO12" s="725"/>
      <c r="AP12" s="658" t="s">
        <v>250</v>
      </c>
      <c r="AQ12" s="659"/>
      <c r="AR12" s="659"/>
      <c r="AS12" s="659"/>
      <c r="AT12" s="659"/>
      <c r="AU12" s="659"/>
      <c r="AV12" s="659"/>
      <c r="AW12" s="659"/>
      <c r="AX12" s="659"/>
      <c r="AY12" s="659"/>
      <c r="AZ12" s="659"/>
      <c r="BA12" s="659"/>
      <c r="BB12" s="659"/>
      <c r="BC12" s="659"/>
      <c r="BD12" s="659"/>
      <c r="BE12" s="659"/>
      <c r="BF12" s="660"/>
      <c r="BG12" s="661">
        <v>9502706</v>
      </c>
      <c r="BH12" s="664"/>
      <c r="BI12" s="664"/>
      <c r="BJ12" s="664"/>
      <c r="BK12" s="664"/>
      <c r="BL12" s="664"/>
      <c r="BM12" s="664"/>
      <c r="BN12" s="665"/>
      <c r="BO12" s="723">
        <v>39.4</v>
      </c>
      <c r="BP12" s="723"/>
      <c r="BQ12" s="723"/>
      <c r="BR12" s="723"/>
      <c r="BS12" s="669" t="s">
        <v>127</v>
      </c>
      <c r="BT12" s="664"/>
      <c r="BU12" s="664"/>
      <c r="BV12" s="664"/>
      <c r="BW12" s="664"/>
      <c r="BX12" s="664"/>
      <c r="BY12" s="664"/>
      <c r="BZ12" s="664"/>
      <c r="CA12" s="664"/>
      <c r="CB12" s="704"/>
      <c r="CD12" s="705" t="s">
        <v>251</v>
      </c>
      <c r="CE12" s="702"/>
      <c r="CF12" s="702"/>
      <c r="CG12" s="702"/>
      <c r="CH12" s="702"/>
      <c r="CI12" s="702"/>
      <c r="CJ12" s="702"/>
      <c r="CK12" s="702"/>
      <c r="CL12" s="702"/>
      <c r="CM12" s="702"/>
      <c r="CN12" s="702"/>
      <c r="CO12" s="702"/>
      <c r="CP12" s="702"/>
      <c r="CQ12" s="703"/>
      <c r="CR12" s="661">
        <v>1902601</v>
      </c>
      <c r="CS12" s="664"/>
      <c r="CT12" s="664"/>
      <c r="CU12" s="664"/>
      <c r="CV12" s="664"/>
      <c r="CW12" s="664"/>
      <c r="CX12" s="664"/>
      <c r="CY12" s="665"/>
      <c r="CZ12" s="723">
        <v>3.1</v>
      </c>
      <c r="DA12" s="723"/>
      <c r="DB12" s="723"/>
      <c r="DC12" s="723"/>
      <c r="DD12" s="669">
        <v>55154</v>
      </c>
      <c r="DE12" s="664"/>
      <c r="DF12" s="664"/>
      <c r="DG12" s="664"/>
      <c r="DH12" s="664"/>
      <c r="DI12" s="664"/>
      <c r="DJ12" s="664"/>
      <c r="DK12" s="664"/>
      <c r="DL12" s="664"/>
      <c r="DM12" s="664"/>
      <c r="DN12" s="664"/>
      <c r="DO12" s="664"/>
      <c r="DP12" s="665"/>
      <c r="DQ12" s="669">
        <v>409995</v>
      </c>
      <c r="DR12" s="664"/>
      <c r="DS12" s="664"/>
      <c r="DT12" s="664"/>
      <c r="DU12" s="664"/>
      <c r="DV12" s="664"/>
      <c r="DW12" s="664"/>
      <c r="DX12" s="664"/>
      <c r="DY12" s="664"/>
      <c r="DZ12" s="664"/>
      <c r="EA12" s="664"/>
      <c r="EB12" s="664"/>
      <c r="EC12" s="704"/>
    </row>
    <row r="13" spans="2:143" ht="11.25" customHeight="1">
      <c r="B13" s="658" t="s">
        <v>252</v>
      </c>
      <c r="C13" s="659"/>
      <c r="D13" s="659"/>
      <c r="E13" s="659"/>
      <c r="F13" s="659"/>
      <c r="G13" s="659"/>
      <c r="H13" s="659"/>
      <c r="I13" s="659"/>
      <c r="J13" s="659"/>
      <c r="K13" s="659"/>
      <c r="L13" s="659"/>
      <c r="M13" s="659"/>
      <c r="N13" s="659"/>
      <c r="O13" s="659"/>
      <c r="P13" s="659"/>
      <c r="Q13" s="660"/>
      <c r="R13" s="661">
        <v>30382</v>
      </c>
      <c r="S13" s="664"/>
      <c r="T13" s="664"/>
      <c r="U13" s="664"/>
      <c r="V13" s="664"/>
      <c r="W13" s="664"/>
      <c r="X13" s="664"/>
      <c r="Y13" s="665"/>
      <c r="Z13" s="723">
        <v>0</v>
      </c>
      <c r="AA13" s="723"/>
      <c r="AB13" s="723"/>
      <c r="AC13" s="723"/>
      <c r="AD13" s="724">
        <v>30382</v>
      </c>
      <c r="AE13" s="724"/>
      <c r="AF13" s="724"/>
      <c r="AG13" s="724"/>
      <c r="AH13" s="724"/>
      <c r="AI13" s="724"/>
      <c r="AJ13" s="724"/>
      <c r="AK13" s="724"/>
      <c r="AL13" s="666">
        <v>0.1</v>
      </c>
      <c r="AM13" s="667"/>
      <c r="AN13" s="667"/>
      <c r="AO13" s="725"/>
      <c r="AP13" s="658" t="s">
        <v>253</v>
      </c>
      <c r="AQ13" s="659"/>
      <c r="AR13" s="659"/>
      <c r="AS13" s="659"/>
      <c r="AT13" s="659"/>
      <c r="AU13" s="659"/>
      <c r="AV13" s="659"/>
      <c r="AW13" s="659"/>
      <c r="AX13" s="659"/>
      <c r="AY13" s="659"/>
      <c r="AZ13" s="659"/>
      <c r="BA13" s="659"/>
      <c r="BB13" s="659"/>
      <c r="BC13" s="659"/>
      <c r="BD13" s="659"/>
      <c r="BE13" s="659"/>
      <c r="BF13" s="660"/>
      <c r="BG13" s="661">
        <v>9393595</v>
      </c>
      <c r="BH13" s="664"/>
      <c r="BI13" s="664"/>
      <c r="BJ13" s="664"/>
      <c r="BK13" s="664"/>
      <c r="BL13" s="664"/>
      <c r="BM13" s="664"/>
      <c r="BN13" s="665"/>
      <c r="BO13" s="723">
        <v>39</v>
      </c>
      <c r="BP13" s="723"/>
      <c r="BQ13" s="723"/>
      <c r="BR13" s="723"/>
      <c r="BS13" s="669" t="s">
        <v>127</v>
      </c>
      <c r="BT13" s="664"/>
      <c r="BU13" s="664"/>
      <c r="BV13" s="664"/>
      <c r="BW13" s="664"/>
      <c r="BX13" s="664"/>
      <c r="BY13" s="664"/>
      <c r="BZ13" s="664"/>
      <c r="CA13" s="664"/>
      <c r="CB13" s="704"/>
      <c r="CD13" s="705" t="s">
        <v>254</v>
      </c>
      <c r="CE13" s="702"/>
      <c r="CF13" s="702"/>
      <c r="CG13" s="702"/>
      <c r="CH13" s="702"/>
      <c r="CI13" s="702"/>
      <c r="CJ13" s="702"/>
      <c r="CK13" s="702"/>
      <c r="CL13" s="702"/>
      <c r="CM13" s="702"/>
      <c r="CN13" s="702"/>
      <c r="CO13" s="702"/>
      <c r="CP13" s="702"/>
      <c r="CQ13" s="703"/>
      <c r="CR13" s="661">
        <v>6587113</v>
      </c>
      <c r="CS13" s="664"/>
      <c r="CT13" s="664"/>
      <c r="CU13" s="664"/>
      <c r="CV13" s="664"/>
      <c r="CW13" s="664"/>
      <c r="CX13" s="664"/>
      <c r="CY13" s="665"/>
      <c r="CZ13" s="723">
        <v>10.7</v>
      </c>
      <c r="DA13" s="723"/>
      <c r="DB13" s="723"/>
      <c r="DC13" s="723"/>
      <c r="DD13" s="669">
        <v>1405537</v>
      </c>
      <c r="DE13" s="664"/>
      <c r="DF13" s="664"/>
      <c r="DG13" s="664"/>
      <c r="DH13" s="664"/>
      <c r="DI13" s="664"/>
      <c r="DJ13" s="664"/>
      <c r="DK13" s="664"/>
      <c r="DL13" s="664"/>
      <c r="DM13" s="664"/>
      <c r="DN13" s="664"/>
      <c r="DO13" s="664"/>
      <c r="DP13" s="665"/>
      <c r="DQ13" s="669">
        <v>4081399</v>
      </c>
      <c r="DR13" s="664"/>
      <c r="DS13" s="664"/>
      <c r="DT13" s="664"/>
      <c r="DU13" s="664"/>
      <c r="DV13" s="664"/>
      <c r="DW13" s="664"/>
      <c r="DX13" s="664"/>
      <c r="DY13" s="664"/>
      <c r="DZ13" s="664"/>
      <c r="EA13" s="664"/>
      <c r="EB13" s="664"/>
      <c r="EC13" s="704"/>
    </row>
    <row r="14" spans="2:143" ht="11.25" customHeight="1">
      <c r="B14" s="658" t="s">
        <v>255</v>
      </c>
      <c r="C14" s="659"/>
      <c r="D14" s="659"/>
      <c r="E14" s="659"/>
      <c r="F14" s="659"/>
      <c r="G14" s="659"/>
      <c r="H14" s="659"/>
      <c r="I14" s="659"/>
      <c r="J14" s="659"/>
      <c r="K14" s="659"/>
      <c r="L14" s="659"/>
      <c r="M14" s="659"/>
      <c r="N14" s="659"/>
      <c r="O14" s="659"/>
      <c r="P14" s="659"/>
      <c r="Q14" s="660"/>
      <c r="R14" s="661" t="s">
        <v>127</v>
      </c>
      <c r="S14" s="664"/>
      <c r="T14" s="664"/>
      <c r="U14" s="664"/>
      <c r="V14" s="664"/>
      <c r="W14" s="664"/>
      <c r="X14" s="664"/>
      <c r="Y14" s="665"/>
      <c r="Z14" s="723" t="s">
        <v>127</v>
      </c>
      <c r="AA14" s="723"/>
      <c r="AB14" s="723"/>
      <c r="AC14" s="723"/>
      <c r="AD14" s="724" t="s">
        <v>243</v>
      </c>
      <c r="AE14" s="724"/>
      <c r="AF14" s="724"/>
      <c r="AG14" s="724"/>
      <c r="AH14" s="724"/>
      <c r="AI14" s="724"/>
      <c r="AJ14" s="724"/>
      <c r="AK14" s="724"/>
      <c r="AL14" s="666" t="s">
        <v>127</v>
      </c>
      <c r="AM14" s="667"/>
      <c r="AN14" s="667"/>
      <c r="AO14" s="725"/>
      <c r="AP14" s="658" t="s">
        <v>256</v>
      </c>
      <c r="AQ14" s="659"/>
      <c r="AR14" s="659"/>
      <c r="AS14" s="659"/>
      <c r="AT14" s="659"/>
      <c r="AU14" s="659"/>
      <c r="AV14" s="659"/>
      <c r="AW14" s="659"/>
      <c r="AX14" s="659"/>
      <c r="AY14" s="659"/>
      <c r="AZ14" s="659"/>
      <c r="BA14" s="659"/>
      <c r="BB14" s="659"/>
      <c r="BC14" s="659"/>
      <c r="BD14" s="659"/>
      <c r="BE14" s="659"/>
      <c r="BF14" s="660"/>
      <c r="BG14" s="661">
        <v>303770</v>
      </c>
      <c r="BH14" s="664"/>
      <c r="BI14" s="664"/>
      <c r="BJ14" s="664"/>
      <c r="BK14" s="664"/>
      <c r="BL14" s="664"/>
      <c r="BM14" s="664"/>
      <c r="BN14" s="665"/>
      <c r="BO14" s="723">
        <v>1.3</v>
      </c>
      <c r="BP14" s="723"/>
      <c r="BQ14" s="723"/>
      <c r="BR14" s="723"/>
      <c r="BS14" s="669" t="s">
        <v>243</v>
      </c>
      <c r="BT14" s="664"/>
      <c r="BU14" s="664"/>
      <c r="BV14" s="664"/>
      <c r="BW14" s="664"/>
      <c r="BX14" s="664"/>
      <c r="BY14" s="664"/>
      <c r="BZ14" s="664"/>
      <c r="CA14" s="664"/>
      <c r="CB14" s="704"/>
      <c r="CD14" s="705" t="s">
        <v>257</v>
      </c>
      <c r="CE14" s="702"/>
      <c r="CF14" s="702"/>
      <c r="CG14" s="702"/>
      <c r="CH14" s="702"/>
      <c r="CI14" s="702"/>
      <c r="CJ14" s="702"/>
      <c r="CK14" s="702"/>
      <c r="CL14" s="702"/>
      <c r="CM14" s="702"/>
      <c r="CN14" s="702"/>
      <c r="CO14" s="702"/>
      <c r="CP14" s="702"/>
      <c r="CQ14" s="703"/>
      <c r="CR14" s="661">
        <v>2116232</v>
      </c>
      <c r="CS14" s="664"/>
      <c r="CT14" s="664"/>
      <c r="CU14" s="664"/>
      <c r="CV14" s="664"/>
      <c r="CW14" s="664"/>
      <c r="CX14" s="664"/>
      <c r="CY14" s="665"/>
      <c r="CZ14" s="723">
        <v>3.4</v>
      </c>
      <c r="DA14" s="723"/>
      <c r="DB14" s="723"/>
      <c r="DC14" s="723"/>
      <c r="DD14" s="669">
        <v>35445</v>
      </c>
      <c r="DE14" s="664"/>
      <c r="DF14" s="664"/>
      <c r="DG14" s="664"/>
      <c r="DH14" s="664"/>
      <c r="DI14" s="664"/>
      <c r="DJ14" s="664"/>
      <c r="DK14" s="664"/>
      <c r="DL14" s="664"/>
      <c r="DM14" s="664"/>
      <c r="DN14" s="664"/>
      <c r="DO14" s="664"/>
      <c r="DP14" s="665"/>
      <c r="DQ14" s="669">
        <v>2094028</v>
      </c>
      <c r="DR14" s="664"/>
      <c r="DS14" s="664"/>
      <c r="DT14" s="664"/>
      <c r="DU14" s="664"/>
      <c r="DV14" s="664"/>
      <c r="DW14" s="664"/>
      <c r="DX14" s="664"/>
      <c r="DY14" s="664"/>
      <c r="DZ14" s="664"/>
      <c r="EA14" s="664"/>
      <c r="EB14" s="664"/>
      <c r="EC14" s="704"/>
    </row>
    <row r="15" spans="2:143" ht="11.25" customHeight="1">
      <c r="B15" s="658" t="s">
        <v>258</v>
      </c>
      <c r="C15" s="659"/>
      <c r="D15" s="659"/>
      <c r="E15" s="659"/>
      <c r="F15" s="659"/>
      <c r="G15" s="659"/>
      <c r="H15" s="659"/>
      <c r="I15" s="659"/>
      <c r="J15" s="659"/>
      <c r="K15" s="659"/>
      <c r="L15" s="659"/>
      <c r="M15" s="659"/>
      <c r="N15" s="659"/>
      <c r="O15" s="659"/>
      <c r="P15" s="659"/>
      <c r="Q15" s="660"/>
      <c r="R15" s="661">
        <v>154695</v>
      </c>
      <c r="S15" s="664"/>
      <c r="T15" s="664"/>
      <c r="U15" s="664"/>
      <c r="V15" s="664"/>
      <c r="W15" s="664"/>
      <c r="X15" s="664"/>
      <c r="Y15" s="665"/>
      <c r="Z15" s="723">
        <v>0.2</v>
      </c>
      <c r="AA15" s="723"/>
      <c r="AB15" s="723"/>
      <c r="AC15" s="723"/>
      <c r="AD15" s="724">
        <v>154695</v>
      </c>
      <c r="AE15" s="724"/>
      <c r="AF15" s="724"/>
      <c r="AG15" s="724"/>
      <c r="AH15" s="724"/>
      <c r="AI15" s="724"/>
      <c r="AJ15" s="724"/>
      <c r="AK15" s="724"/>
      <c r="AL15" s="666">
        <v>0.5</v>
      </c>
      <c r="AM15" s="667"/>
      <c r="AN15" s="667"/>
      <c r="AO15" s="725"/>
      <c r="AP15" s="658" t="s">
        <v>259</v>
      </c>
      <c r="AQ15" s="659"/>
      <c r="AR15" s="659"/>
      <c r="AS15" s="659"/>
      <c r="AT15" s="659"/>
      <c r="AU15" s="659"/>
      <c r="AV15" s="659"/>
      <c r="AW15" s="659"/>
      <c r="AX15" s="659"/>
      <c r="AY15" s="659"/>
      <c r="AZ15" s="659"/>
      <c r="BA15" s="659"/>
      <c r="BB15" s="659"/>
      <c r="BC15" s="659"/>
      <c r="BD15" s="659"/>
      <c r="BE15" s="659"/>
      <c r="BF15" s="660"/>
      <c r="BG15" s="661">
        <v>897894</v>
      </c>
      <c r="BH15" s="664"/>
      <c r="BI15" s="664"/>
      <c r="BJ15" s="664"/>
      <c r="BK15" s="664"/>
      <c r="BL15" s="664"/>
      <c r="BM15" s="664"/>
      <c r="BN15" s="665"/>
      <c r="BO15" s="723">
        <v>3.7</v>
      </c>
      <c r="BP15" s="723"/>
      <c r="BQ15" s="723"/>
      <c r="BR15" s="723"/>
      <c r="BS15" s="669" t="s">
        <v>127</v>
      </c>
      <c r="BT15" s="664"/>
      <c r="BU15" s="664"/>
      <c r="BV15" s="664"/>
      <c r="BW15" s="664"/>
      <c r="BX15" s="664"/>
      <c r="BY15" s="664"/>
      <c r="BZ15" s="664"/>
      <c r="CA15" s="664"/>
      <c r="CB15" s="704"/>
      <c r="CD15" s="705" t="s">
        <v>260</v>
      </c>
      <c r="CE15" s="702"/>
      <c r="CF15" s="702"/>
      <c r="CG15" s="702"/>
      <c r="CH15" s="702"/>
      <c r="CI15" s="702"/>
      <c r="CJ15" s="702"/>
      <c r="CK15" s="702"/>
      <c r="CL15" s="702"/>
      <c r="CM15" s="702"/>
      <c r="CN15" s="702"/>
      <c r="CO15" s="702"/>
      <c r="CP15" s="702"/>
      <c r="CQ15" s="703"/>
      <c r="CR15" s="661">
        <v>6785899</v>
      </c>
      <c r="CS15" s="664"/>
      <c r="CT15" s="664"/>
      <c r="CU15" s="664"/>
      <c r="CV15" s="664"/>
      <c r="CW15" s="664"/>
      <c r="CX15" s="664"/>
      <c r="CY15" s="665"/>
      <c r="CZ15" s="723">
        <v>11</v>
      </c>
      <c r="DA15" s="723"/>
      <c r="DB15" s="723"/>
      <c r="DC15" s="723"/>
      <c r="DD15" s="669">
        <v>2165912</v>
      </c>
      <c r="DE15" s="664"/>
      <c r="DF15" s="664"/>
      <c r="DG15" s="664"/>
      <c r="DH15" s="664"/>
      <c r="DI15" s="664"/>
      <c r="DJ15" s="664"/>
      <c r="DK15" s="664"/>
      <c r="DL15" s="664"/>
      <c r="DM15" s="664"/>
      <c r="DN15" s="664"/>
      <c r="DO15" s="664"/>
      <c r="DP15" s="665"/>
      <c r="DQ15" s="669">
        <v>4252919</v>
      </c>
      <c r="DR15" s="664"/>
      <c r="DS15" s="664"/>
      <c r="DT15" s="664"/>
      <c r="DU15" s="664"/>
      <c r="DV15" s="664"/>
      <c r="DW15" s="664"/>
      <c r="DX15" s="664"/>
      <c r="DY15" s="664"/>
      <c r="DZ15" s="664"/>
      <c r="EA15" s="664"/>
      <c r="EB15" s="664"/>
      <c r="EC15" s="704"/>
    </row>
    <row r="16" spans="2:143" ht="11.25" customHeight="1">
      <c r="B16" s="658" t="s">
        <v>261</v>
      </c>
      <c r="C16" s="659"/>
      <c r="D16" s="659"/>
      <c r="E16" s="659"/>
      <c r="F16" s="659"/>
      <c r="G16" s="659"/>
      <c r="H16" s="659"/>
      <c r="I16" s="659"/>
      <c r="J16" s="659"/>
      <c r="K16" s="659"/>
      <c r="L16" s="659"/>
      <c r="M16" s="659"/>
      <c r="N16" s="659"/>
      <c r="O16" s="659"/>
      <c r="P16" s="659"/>
      <c r="Q16" s="660"/>
      <c r="R16" s="661" t="s">
        <v>243</v>
      </c>
      <c r="S16" s="664"/>
      <c r="T16" s="664"/>
      <c r="U16" s="664"/>
      <c r="V16" s="664"/>
      <c r="W16" s="664"/>
      <c r="X16" s="664"/>
      <c r="Y16" s="665"/>
      <c r="Z16" s="723" t="s">
        <v>243</v>
      </c>
      <c r="AA16" s="723"/>
      <c r="AB16" s="723"/>
      <c r="AC16" s="723"/>
      <c r="AD16" s="724" t="s">
        <v>243</v>
      </c>
      <c r="AE16" s="724"/>
      <c r="AF16" s="724"/>
      <c r="AG16" s="724"/>
      <c r="AH16" s="724"/>
      <c r="AI16" s="724"/>
      <c r="AJ16" s="724"/>
      <c r="AK16" s="724"/>
      <c r="AL16" s="666" t="s">
        <v>127</v>
      </c>
      <c r="AM16" s="667"/>
      <c r="AN16" s="667"/>
      <c r="AO16" s="725"/>
      <c r="AP16" s="658" t="s">
        <v>262</v>
      </c>
      <c r="AQ16" s="659"/>
      <c r="AR16" s="659"/>
      <c r="AS16" s="659"/>
      <c r="AT16" s="659"/>
      <c r="AU16" s="659"/>
      <c r="AV16" s="659"/>
      <c r="AW16" s="659"/>
      <c r="AX16" s="659"/>
      <c r="AY16" s="659"/>
      <c r="AZ16" s="659"/>
      <c r="BA16" s="659"/>
      <c r="BB16" s="659"/>
      <c r="BC16" s="659"/>
      <c r="BD16" s="659"/>
      <c r="BE16" s="659"/>
      <c r="BF16" s="660"/>
      <c r="BG16" s="661" t="s">
        <v>127</v>
      </c>
      <c r="BH16" s="664"/>
      <c r="BI16" s="664"/>
      <c r="BJ16" s="664"/>
      <c r="BK16" s="664"/>
      <c r="BL16" s="664"/>
      <c r="BM16" s="664"/>
      <c r="BN16" s="665"/>
      <c r="BO16" s="723" t="s">
        <v>127</v>
      </c>
      <c r="BP16" s="723"/>
      <c r="BQ16" s="723"/>
      <c r="BR16" s="723"/>
      <c r="BS16" s="669" t="s">
        <v>127</v>
      </c>
      <c r="BT16" s="664"/>
      <c r="BU16" s="664"/>
      <c r="BV16" s="664"/>
      <c r="BW16" s="664"/>
      <c r="BX16" s="664"/>
      <c r="BY16" s="664"/>
      <c r="BZ16" s="664"/>
      <c r="CA16" s="664"/>
      <c r="CB16" s="704"/>
      <c r="CD16" s="705" t="s">
        <v>263</v>
      </c>
      <c r="CE16" s="702"/>
      <c r="CF16" s="702"/>
      <c r="CG16" s="702"/>
      <c r="CH16" s="702"/>
      <c r="CI16" s="702"/>
      <c r="CJ16" s="702"/>
      <c r="CK16" s="702"/>
      <c r="CL16" s="702"/>
      <c r="CM16" s="702"/>
      <c r="CN16" s="702"/>
      <c r="CO16" s="702"/>
      <c r="CP16" s="702"/>
      <c r="CQ16" s="703"/>
      <c r="CR16" s="661">
        <v>50998</v>
      </c>
      <c r="CS16" s="664"/>
      <c r="CT16" s="664"/>
      <c r="CU16" s="664"/>
      <c r="CV16" s="664"/>
      <c r="CW16" s="664"/>
      <c r="CX16" s="664"/>
      <c r="CY16" s="665"/>
      <c r="CZ16" s="723">
        <v>0.1</v>
      </c>
      <c r="DA16" s="723"/>
      <c r="DB16" s="723"/>
      <c r="DC16" s="723"/>
      <c r="DD16" s="669" t="s">
        <v>243</v>
      </c>
      <c r="DE16" s="664"/>
      <c r="DF16" s="664"/>
      <c r="DG16" s="664"/>
      <c r="DH16" s="664"/>
      <c r="DI16" s="664"/>
      <c r="DJ16" s="664"/>
      <c r="DK16" s="664"/>
      <c r="DL16" s="664"/>
      <c r="DM16" s="664"/>
      <c r="DN16" s="664"/>
      <c r="DO16" s="664"/>
      <c r="DP16" s="665"/>
      <c r="DQ16" s="669">
        <v>2485</v>
      </c>
      <c r="DR16" s="664"/>
      <c r="DS16" s="664"/>
      <c r="DT16" s="664"/>
      <c r="DU16" s="664"/>
      <c r="DV16" s="664"/>
      <c r="DW16" s="664"/>
      <c r="DX16" s="664"/>
      <c r="DY16" s="664"/>
      <c r="DZ16" s="664"/>
      <c r="EA16" s="664"/>
      <c r="EB16" s="664"/>
      <c r="EC16" s="704"/>
    </row>
    <row r="17" spans="2:133" ht="11.25" customHeight="1">
      <c r="B17" s="658" t="s">
        <v>264</v>
      </c>
      <c r="C17" s="659"/>
      <c r="D17" s="659"/>
      <c r="E17" s="659"/>
      <c r="F17" s="659"/>
      <c r="G17" s="659"/>
      <c r="H17" s="659"/>
      <c r="I17" s="659"/>
      <c r="J17" s="659"/>
      <c r="K17" s="659"/>
      <c r="L17" s="659"/>
      <c r="M17" s="659"/>
      <c r="N17" s="659"/>
      <c r="O17" s="659"/>
      <c r="P17" s="659"/>
      <c r="Q17" s="660"/>
      <c r="R17" s="661">
        <v>135100</v>
      </c>
      <c r="S17" s="664"/>
      <c r="T17" s="664"/>
      <c r="U17" s="664"/>
      <c r="V17" s="664"/>
      <c r="W17" s="664"/>
      <c r="X17" s="664"/>
      <c r="Y17" s="665"/>
      <c r="Z17" s="723">
        <v>0.2</v>
      </c>
      <c r="AA17" s="723"/>
      <c r="AB17" s="723"/>
      <c r="AC17" s="723"/>
      <c r="AD17" s="724">
        <v>135100</v>
      </c>
      <c r="AE17" s="724"/>
      <c r="AF17" s="724"/>
      <c r="AG17" s="724"/>
      <c r="AH17" s="724"/>
      <c r="AI17" s="724"/>
      <c r="AJ17" s="724"/>
      <c r="AK17" s="724"/>
      <c r="AL17" s="666">
        <v>0.4</v>
      </c>
      <c r="AM17" s="667"/>
      <c r="AN17" s="667"/>
      <c r="AO17" s="725"/>
      <c r="AP17" s="658" t="s">
        <v>265</v>
      </c>
      <c r="AQ17" s="659"/>
      <c r="AR17" s="659"/>
      <c r="AS17" s="659"/>
      <c r="AT17" s="659"/>
      <c r="AU17" s="659"/>
      <c r="AV17" s="659"/>
      <c r="AW17" s="659"/>
      <c r="AX17" s="659"/>
      <c r="AY17" s="659"/>
      <c r="AZ17" s="659"/>
      <c r="BA17" s="659"/>
      <c r="BB17" s="659"/>
      <c r="BC17" s="659"/>
      <c r="BD17" s="659"/>
      <c r="BE17" s="659"/>
      <c r="BF17" s="660"/>
      <c r="BG17" s="661" t="s">
        <v>243</v>
      </c>
      <c r="BH17" s="664"/>
      <c r="BI17" s="664"/>
      <c r="BJ17" s="664"/>
      <c r="BK17" s="664"/>
      <c r="BL17" s="664"/>
      <c r="BM17" s="664"/>
      <c r="BN17" s="665"/>
      <c r="BO17" s="723" t="s">
        <v>243</v>
      </c>
      <c r="BP17" s="723"/>
      <c r="BQ17" s="723"/>
      <c r="BR17" s="723"/>
      <c r="BS17" s="669" t="s">
        <v>243</v>
      </c>
      <c r="BT17" s="664"/>
      <c r="BU17" s="664"/>
      <c r="BV17" s="664"/>
      <c r="BW17" s="664"/>
      <c r="BX17" s="664"/>
      <c r="BY17" s="664"/>
      <c r="BZ17" s="664"/>
      <c r="CA17" s="664"/>
      <c r="CB17" s="704"/>
      <c r="CD17" s="705" t="s">
        <v>266</v>
      </c>
      <c r="CE17" s="702"/>
      <c r="CF17" s="702"/>
      <c r="CG17" s="702"/>
      <c r="CH17" s="702"/>
      <c r="CI17" s="702"/>
      <c r="CJ17" s="702"/>
      <c r="CK17" s="702"/>
      <c r="CL17" s="702"/>
      <c r="CM17" s="702"/>
      <c r="CN17" s="702"/>
      <c r="CO17" s="702"/>
      <c r="CP17" s="702"/>
      <c r="CQ17" s="703"/>
      <c r="CR17" s="661">
        <v>5474861</v>
      </c>
      <c r="CS17" s="664"/>
      <c r="CT17" s="664"/>
      <c r="CU17" s="664"/>
      <c r="CV17" s="664"/>
      <c r="CW17" s="664"/>
      <c r="CX17" s="664"/>
      <c r="CY17" s="665"/>
      <c r="CZ17" s="723">
        <v>8.9</v>
      </c>
      <c r="DA17" s="723"/>
      <c r="DB17" s="723"/>
      <c r="DC17" s="723"/>
      <c r="DD17" s="669" t="s">
        <v>127</v>
      </c>
      <c r="DE17" s="664"/>
      <c r="DF17" s="664"/>
      <c r="DG17" s="664"/>
      <c r="DH17" s="664"/>
      <c r="DI17" s="664"/>
      <c r="DJ17" s="664"/>
      <c r="DK17" s="664"/>
      <c r="DL17" s="664"/>
      <c r="DM17" s="664"/>
      <c r="DN17" s="664"/>
      <c r="DO17" s="664"/>
      <c r="DP17" s="665"/>
      <c r="DQ17" s="669">
        <v>5232075</v>
      </c>
      <c r="DR17" s="664"/>
      <c r="DS17" s="664"/>
      <c r="DT17" s="664"/>
      <c r="DU17" s="664"/>
      <c r="DV17" s="664"/>
      <c r="DW17" s="664"/>
      <c r="DX17" s="664"/>
      <c r="DY17" s="664"/>
      <c r="DZ17" s="664"/>
      <c r="EA17" s="664"/>
      <c r="EB17" s="664"/>
      <c r="EC17" s="704"/>
    </row>
    <row r="18" spans="2:133" ht="11.25" customHeight="1">
      <c r="B18" s="658" t="s">
        <v>267</v>
      </c>
      <c r="C18" s="659"/>
      <c r="D18" s="659"/>
      <c r="E18" s="659"/>
      <c r="F18" s="659"/>
      <c r="G18" s="659"/>
      <c r="H18" s="659"/>
      <c r="I18" s="659"/>
      <c r="J18" s="659"/>
      <c r="K18" s="659"/>
      <c r="L18" s="659"/>
      <c r="M18" s="659"/>
      <c r="N18" s="659"/>
      <c r="O18" s="659"/>
      <c r="P18" s="659"/>
      <c r="Q18" s="660"/>
      <c r="R18" s="661">
        <v>7113989</v>
      </c>
      <c r="S18" s="664"/>
      <c r="T18" s="664"/>
      <c r="U18" s="664"/>
      <c r="V18" s="664"/>
      <c r="W18" s="664"/>
      <c r="X18" s="664"/>
      <c r="Y18" s="665"/>
      <c r="Z18" s="723">
        <v>11.5</v>
      </c>
      <c r="AA18" s="723"/>
      <c r="AB18" s="723"/>
      <c r="AC18" s="723"/>
      <c r="AD18" s="724">
        <v>6784731</v>
      </c>
      <c r="AE18" s="724"/>
      <c r="AF18" s="724"/>
      <c r="AG18" s="724"/>
      <c r="AH18" s="724"/>
      <c r="AI18" s="724"/>
      <c r="AJ18" s="724"/>
      <c r="AK18" s="724"/>
      <c r="AL18" s="666">
        <v>20.100000000000001</v>
      </c>
      <c r="AM18" s="667"/>
      <c r="AN18" s="667"/>
      <c r="AO18" s="725"/>
      <c r="AP18" s="658" t="s">
        <v>268</v>
      </c>
      <c r="AQ18" s="659"/>
      <c r="AR18" s="659"/>
      <c r="AS18" s="659"/>
      <c r="AT18" s="659"/>
      <c r="AU18" s="659"/>
      <c r="AV18" s="659"/>
      <c r="AW18" s="659"/>
      <c r="AX18" s="659"/>
      <c r="AY18" s="659"/>
      <c r="AZ18" s="659"/>
      <c r="BA18" s="659"/>
      <c r="BB18" s="659"/>
      <c r="BC18" s="659"/>
      <c r="BD18" s="659"/>
      <c r="BE18" s="659"/>
      <c r="BF18" s="660"/>
      <c r="BG18" s="661" t="s">
        <v>127</v>
      </c>
      <c r="BH18" s="664"/>
      <c r="BI18" s="664"/>
      <c r="BJ18" s="664"/>
      <c r="BK18" s="664"/>
      <c r="BL18" s="664"/>
      <c r="BM18" s="664"/>
      <c r="BN18" s="665"/>
      <c r="BO18" s="723" t="s">
        <v>127</v>
      </c>
      <c r="BP18" s="723"/>
      <c r="BQ18" s="723"/>
      <c r="BR18" s="723"/>
      <c r="BS18" s="669" t="s">
        <v>127</v>
      </c>
      <c r="BT18" s="664"/>
      <c r="BU18" s="664"/>
      <c r="BV18" s="664"/>
      <c r="BW18" s="664"/>
      <c r="BX18" s="664"/>
      <c r="BY18" s="664"/>
      <c r="BZ18" s="664"/>
      <c r="CA18" s="664"/>
      <c r="CB18" s="704"/>
      <c r="CD18" s="705" t="s">
        <v>269</v>
      </c>
      <c r="CE18" s="702"/>
      <c r="CF18" s="702"/>
      <c r="CG18" s="702"/>
      <c r="CH18" s="702"/>
      <c r="CI18" s="702"/>
      <c r="CJ18" s="702"/>
      <c r="CK18" s="702"/>
      <c r="CL18" s="702"/>
      <c r="CM18" s="702"/>
      <c r="CN18" s="702"/>
      <c r="CO18" s="702"/>
      <c r="CP18" s="702"/>
      <c r="CQ18" s="703"/>
      <c r="CR18" s="661" t="s">
        <v>243</v>
      </c>
      <c r="CS18" s="664"/>
      <c r="CT18" s="664"/>
      <c r="CU18" s="664"/>
      <c r="CV18" s="664"/>
      <c r="CW18" s="664"/>
      <c r="CX18" s="664"/>
      <c r="CY18" s="665"/>
      <c r="CZ18" s="723" t="s">
        <v>243</v>
      </c>
      <c r="DA18" s="723"/>
      <c r="DB18" s="723"/>
      <c r="DC18" s="723"/>
      <c r="DD18" s="669" t="s">
        <v>127</v>
      </c>
      <c r="DE18" s="664"/>
      <c r="DF18" s="664"/>
      <c r="DG18" s="664"/>
      <c r="DH18" s="664"/>
      <c r="DI18" s="664"/>
      <c r="DJ18" s="664"/>
      <c r="DK18" s="664"/>
      <c r="DL18" s="664"/>
      <c r="DM18" s="664"/>
      <c r="DN18" s="664"/>
      <c r="DO18" s="664"/>
      <c r="DP18" s="665"/>
      <c r="DQ18" s="669" t="s">
        <v>243</v>
      </c>
      <c r="DR18" s="664"/>
      <c r="DS18" s="664"/>
      <c r="DT18" s="664"/>
      <c r="DU18" s="664"/>
      <c r="DV18" s="664"/>
      <c r="DW18" s="664"/>
      <c r="DX18" s="664"/>
      <c r="DY18" s="664"/>
      <c r="DZ18" s="664"/>
      <c r="EA18" s="664"/>
      <c r="EB18" s="664"/>
      <c r="EC18" s="704"/>
    </row>
    <row r="19" spans="2:133" ht="11.25" customHeight="1">
      <c r="B19" s="658" t="s">
        <v>270</v>
      </c>
      <c r="C19" s="659"/>
      <c r="D19" s="659"/>
      <c r="E19" s="659"/>
      <c r="F19" s="659"/>
      <c r="G19" s="659"/>
      <c r="H19" s="659"/>
      <c r="I19" s="659"/>
      <c r="J19" s="659"/>
      <c r="K19" s="659"/>
      <c r="L19" s="659"/>
      <c r="M19" s="659"/>
      <c r="N19" s="659"/>
      <c r="O19" s="659"/>
      <c r="P19" s="659"/>
      <c r="Q19" s="660"/>
      <c r="R19" s="661">
        <v>6784731</v>
      </c>
      <c r="S19" s="664"/>
      <c r="T19" s="664"/>
      <c r="U19" s="664"/>
      <c r="V19" s="664"/>
      <c r="W19" s="664"/>
      <c r="X19" s="664"/>
      <c r="Y19" s="665"/>
      <c r="Z19" s="723">
        <v>10.9</v>
      </c>
      <c r="AA19" s="723"/>
      <c r="AB19" s="723"/>
      <c r="AC19" s="723"/>
      <c r="AD19" s="724">
        <v>6784731</v>
      </c>
      <c r="AE19" s="724"/>
      <c r="AF19" s="724"/>
      <c r="AG19" s="724"/>
      <c r="AH19" s="724"/>
      <c r="AI19" s="724"/>
      <c r="AJ19" s="724"/>
      <c r="AK19" s="724"/>
      <c r="AL19" s="666">
        <v>20.100000000000001</v>
      </c>
      <c r="AM19" s="667"/>
      <c r="AN19" s="667"/>
      <c r="AO19" s="725"/>
      <c r="AP19" s="658" t="s">
        <v>271</v>
      </c>
      <c r="AQ19" s="659"/>
      <c r="AR19" s="659"/>
      <c r="AS19" s="659"/>
      <c r="AT19" s="659"/>
      <c r="AU19" s="659"/>
      <c r="AV19" s="659"/>
      <c r="AW19" s="659"/>
      <c r="AX19" s="659"/>
      <c r="AY19" s="659"/>
      <c r="AZ19" s="659"/>
      <c r="BA19" s="659"/>
      <c r="BB19" s="659"/>
      <c r="BC19" s="659"/>
      <c r="BD19" s="659"/>
      <c r="BE19" s="659"/>
      <c r="BF19" s="660"/>
      <c r="BG19" s="661">
        <v>1665812</v>
      </c>
      <c r="BH19" s="664"/>
      <c r="BI19" s="664"/>
      <c r="BJ19" s="664"/>
      <c r="BK19" s="664"/>
      <c r="BL19" s="664"/>
      <c r="BM19" s="664"/>
      <c r="BN19" s="665"/>
      <c r="BO19" s="723">
        <v>6.9</v>
      </c>
      <c r="BP19" s="723"/>
      <c r="BQ19" s="723"/>
      <c r="BR19" s="723"/>
      <c r="BS19" s="669" t="s">
        <v>127</v>
      </c>
      <c r="BT19" s="664"/>
      <c r="BU19" s="664"/>
      <c r="BV19" s="664"/>
      <c r="BW19" s="664"/>
      <c r="BX19" s="664"/>
      <c r="BY19" s="664"/>
      <c r="BZ19" s="664"/>
      <c r="CA19" s="664"/>
      <c r="CB19" s="704"/>
      <c r="CD19" s="705" t="s">
        <v>272</v>
      </c>
      <c r="CE19" s="702"/>
      <c r="CF19" s="702"/>
      <c r="CG19" s="702"/>
      <c r="CH19" s="702"/>
      <c r="CI19" s="702"/>
      <c r="CJ19" s="702"/>
      <c r="CK19" s="702"/>
      <c r="CL19" s="702"/>
      <c r="CM19" s="702"/>
      <c r="CN19" s="702"/>
      <c r="CO19" s="702"/>
      <c r="CP19" s="702"/>
      <c r="CQ19" s="703"/>
      <c r="CR19" s="661" t="s">
        <v>127</v>
      </c>
      <c r="CS19" s="664"/>
      <c r="CT19" s="664"/>
      <c r="CU19" s="664"/>
      <c r="CV19" s="664"/>
      <c r="CW19" s="664"/>
      <c r="CX19" s="664"/>
      <c r="CY19" s="665"/>
      <c r="CZ19" s="723" t="s">
        <v>127</v>
      </c>
      <c r="DA19" s="723"/>
      <c r="DB19" s="723"/>
      <c r="DC19" s="723"/>
      <c r="DD19" s="669" t="s">
        <v>127</v>
      </c>
      <c r="DE19" s="664"/>
      <c r="DF19" s="664"/>
      <c r="DG19" s="664"/>
      <c r="DH19" s="664"/>
      <c r="DI19" s="664"/>
      <c r="DJ19" s="664"/>
      <c r="DK19" s="664"/>
      <c r="DL19" s="664"/>
      <c r="DM19" s="664"/>
      <c r="DN19" s="664"/>
      <c r="DO19" s="664"/>
      <c r="DP19" s="665"/>
      <c r="DQ19" s="669" t="s">
        <v>243</v>
      </c>
      <c r="DR19" s="664"/>
      <c r="DS19" s="664"/>
      <c r="DT19" s="664"/>
      <c r="DU19" s="664"/>
      <c r="DV19" s="664"/>
      <c r="DW19" s="664"/>
      <c r="DX19" s="664"/>
      <c r="DY19" s="664"/>
      <c r="DZ19" s="664"/>
      <c r="EA19" s="664"/>
      <c r="EB19" s="664"/>
      <c r="EC19" s="704"/>
    </row>
    <row r="20" spans="2:133" ht="11.25" customHeight="1">
      <c r="B20" s="658" t="s">
        <v>273</v>
      </c>
      <c r="C20" s="659"/>
      <c r="D20" s="659"/>
      <c r="E20" s="659"/>
      <c r="F20" s="659"/>
      <c r="G20" s="659"/>
      <c r="H20" s="659"/>
      <c r="I20" s="659"/>
      <c r="J20" s="659"/>
      <c r="K20" s="659"/>
      <c r="L20" s="659"/>
      <c r="M20" s="659"/>
      <c r="N20" s="659"/>
      <c r="O20" s="659"/>
      <c r="P20" s="659"/>
      <c r="Q20" s="660"/>
      <c r="R20" s="661">
        <v>329213</v>
      </c>
      <c r="S20" s="664"/>
      <c r="T20" s="664"/>
      <c r="U20" s="664"/>
      <c r="V20" s="664"/>
      <c r="W20" s="664"/>
      <c r="X20" s="664"/>
      <c r="Y20" s="665"/>
      <c r="Z20" s="723">
        <v>0.5</v>
      </c>
      <c r="AA20" s="723"/>
      <c r="AB20" s="723"/>
      <c r="AC20" s="723"/>
      <c r="AD20" s="724" t="s">
        <v>127</v>
      </c>
      <c r="AE20" s="724"/>
      <c r="AF20" s="724"/>
      <c r="AG20" s="724"/>
      <c r="AH20" s="724"/>
      <c r="AI20" s="724"/>
      <c r="AJ20" s="724"/>
      <c r="AK20" s="724"/>
      <c r="AL20" s="666" t="s">
        <v>127</v>
      </c>
      <c r="AM20" s="667"/>
      <c r="AN20" s="667"/>
      <c r="AO20" s="725"/>
      <c r="AP20" s="658" t="s">
        <v>274</v>
      </c>
      <c r="AQ20" s="659"/>
      <c r="AR20" s="659"/>
      <c r="AS20" s="659"/>
      <c r="AT20" s="659"/>
      <c r="AU20" s="659"/>
      <c r="AV20" s="659"/>
      <c r="AW20" s="659"/>
      <c r="AX20" s="659"/>
      <c r="AY20" s="659"/>
      <c r="AZ20" s="659"/>
      <c r="BA20" s="659"/>
      <c r="BB20" s="659"/>
      <c r="BC20" s="659"/>
      <c r="BD20" s="659"/>
      <c r="BE20" s="659"/>
      <c r="BF20" s="660"/>
      <c r="BG20" s="661">
        <v>1665812</v>
      </c>
      <c r="BH20" s="664"/>
      <c r="BI20" s="664"/>
      <c r="BJ20" s="664"/>
      <c r="BK20" s="664"/>
      <c r="BL20" s="664"/>
      <c r="BM20" s="664"/>
      <c r="BN20" s="665"/>
      <c r="BO20" s="723">
        <v>6.9</v>
      </c>
      <c r="BP20" s="723"/>
      <c r="BQ20" s="723"/>
      <c r="BR20" s="723"/>
      <c r="BS20" s="669" t="s">
        <v>243</v>
      </c>
      <c r="BT20" s="664"/>
      <c r="BU20" s="664"/>
      <c r="BV20" s="664"/>
      <c r="BW20" s="664"/>
      <c r="BX20" s="664"/>
      <c r="BY20" s="664"/>
      <c r="BZ20" s="664"/>
      <c r="CA20" s="664"/>
      <c r="CB20" s="704"/>
      <c r="CD20" s="705" t="s">
        <v>275</v>
      </c>
      <c r="CE20" s="702"/>
      <c r="CF20" s="702"/>
      <c r="CG20" s="702"/>
      <c r="CH20" s="702"/>
      <c r="CI20" s="702"/>
      <c r="CJ20" s="702"/>
      <c r="CK20" s="702"/>
      <c r="CL20" s="702"/>
      <c r="CM20" s="702"/>
      <c r="CN20" s="702"/>
      <c r="CO20" s="702"/>
      <c r="CP20" s="702"/>
      <c r="CQ20" s="703"/>
      <c r="CR20" s="661">
        <v>61599097</v>
      </c>
      <c r="CS20" s="664"/>
      <c r="CT20" s="664"/>
      <c r="CU20" s="664"/>
      <c r="CV20" s="664"/>
      <c r="CW20" s="664"/>
      <c r="CX20" s="664"/>
      <c r="CY20" s="665"/>
      <c r="CZ20" s="723">
        <v>100</v>
      </c>
      <c r="DA20" s="723"/>
      <c r="DB20" s="723"/>
      <c r="DC20" s="723"/>
      <c r="DD20" s="669">
        <v>4294408</v>
      </c>
      <c r="DE20" s="664"/>
      <c r="DF20" s="664"/>
      <c r="DG20" s="664"/>
      <c r="DH20" s="664"/>
      <c r="DI20" s="664"/>
      <c r="DJ20" s="664"/>
      <c r="DK20" s="664"/>
      <c r="DL20" s="664"/>
      <c r="DM20" s="664"/>
      <c r="DN20" s="664"/>
      <c r="DO20" s="664"/>
      <c r="DP20" s="665"/>
      <c r="DQ20" s="669">
        <v>38863447</v>
      </c>
      <c r="DR20" s="664"/>
      <c r="DS20" s="664"/>
      <c r="DT20" s="664"/>
      <c r="DU20" s="664"/>
      <c r="DV20" s="664"/>
      <c r="DW20" s="664"/>
      <c r="DX20" s="664"/>
      <c r="DY20" s="664"/>
      <c r="DZ20" s="664"/>
      <c r="EA20" s="664"/>
      <c r="EB20" s="664"/>
      <c r="EC20" s="704"/>
    </row>
    <row r="21" spans="2:133" ht="11.25" customHeight="1">
      <c r="B21" s="658" t="s">
        <v>276</v>
      </c>
      <c r="C21" s="659"/>
      <c r="D21" s="659"/>
      <c r="E21" s="659"/>
      <c r="F21" s="659"/>
      <c r="G21" s="659"/>
      <c r="H21" s="659"/>
      <c r="I21" s="659"/>
      <c r="J21" s="659"/>
      <c r="K21" s="659"/>
      <c r="L21" s="659"/>
      <c r="M21" s="659"/>
      <c r="N21" s="659"/>
      <c r="O21" s="659"/>
      <c r="P21" s="659"/>
      <c r="Q21" s="660"/>
      <c r="R21" s="661">
        <v>45</v>
      </c>
      <c r="S21" s="664"/>
      <c r="T21" s="664"/>
      <c r="U21" s="664"/>
      <c r="V21" s="664"/>
      <c r="W21" s="664"/>
      <c r="X21" s="664"/>
      <c r="Y21" s="665"/>
      <c r="Z21" s="723">
        <v>0</v>
      </c>
      <c r="AA21" s="723"/>
      <c r="AB21" s="723"/>
      <c r="AC21" s="723"/>
      <c r="AD21" s="724" t="s">
        <v>127</v>
      </c>
      <c r="AE21" s="724"/>
      <c r="AF21" s="724"/>
      <c r="AG21" s="724"/>
      <c r="AH21" s="724"/>
      <c r="AI21" s="724"/>
      <c r="AJ21" s="724"/>
      <c r="AK21" s="724"/>
      <c r="AL21" s="666" t="s">
        <v>127</v>
      </c>
      <c r="AM21" s="667"/>
      <c r="AN21" s="667"/>
      <c r="AO21" s="725"/>
      <c r="AP21" s="769" t="s">
        <v>277</v>
      </c>
      <c r="AQ21" s="776"/>
      <c r="AR21" s="776"/>
      <c r="AS21" s="776"/>
      <c r="AT21" s="776"/>
      <c r="AU21" s="776"/>
      <c r="AV21" s="776"/>
      <c r="AW21" s="776"/>
      <c r="AX21" s="776"/>
      <c r="AY21" s="776"/>
      <c r="AZ21" s="776"/>
      <c r="BA21" s="776"/>
      <c r="BB21" s="776"/>
      <c r="BC21" s="776"/>
      <c r="BD21" s="776"/>
      <c r="BE21" s="776"/>
      <c r="BF21" s="771"/>
      <c r="BG21" s="661" t="s">
        <v>243</v>
      </c>
      <c r="BH21" s="664"/>
      <c r="BI21" s="664"/>
      <c r="BJ21" s="664"/>
      <c r="BK21" s="664"/>
      <c r="BL21" s="664"/>
      <c r="BM21" s="664"/>
      <c r="BN21" s="665"/>
      <c r="BO21" s="723" t="s">
        <v>243</v>
      </c>
      <c r="BP21" s="723"/>
      <c r="BQ21" s="723"/>
      <c r="BR21" s="723"/>
      <c r="BS21" s="669" t="s">
        <v>127</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c r="B22" s="658" t="s">
        <v>278</v>
      </c>
      <c r="C22" s="659"/>
      <c r="D22" s="659"/>
      <c r="E22" s="659"/>
      <c r="F22" s="659"/>
      <c r="G22" s="659"/>
      <c r="H22" s="659"/>
      <c r="I22" s="659"/>
      <c r="J22" s="659"/>
      <c r="K22" s="659"/>
      <c r="L22" s="659"/>
      <c r="M22" s="659"/>
      <c r="N22" s="659"/>
      <c r="O22" s="659"/>
      <c r="P22" s="659"/>
      <c r="Q22" s="660"/>
      <c r="R22" s="661">
        <v>35287366</v>
      </c>
      <c r="S22" s="664"/>
      <c r="T22" s="664"/>
      <c r="U22" s="664"/>
      <c r="V22" s="664"/>
      <c r="W22" s="664"/>
      <c r="X22" s="664"/>
      <c r="Y22" s="665"/>
      <c r="Z22" s="723">
        <v>56.9</v>
      </c>
      <c r="AA22" s="723"/>
      <c r="AB22" s="723"/>
      <c r="AC22" s="723"/>
      <c r="AD22" s="724">
        <v>33292296</v>
      </c>
      <c r="AE22" s="724"/>
      <c r="AF22" s="724"/>
      <c r="AG22" s="724"/>
      <c r="AH22" s="724"/>
      <c r="AI22" s="724"/>
      <c r="AJ22" s="724"/>
      <c r="AK22" s="724"/>
      <c r="AL22" s="666">
        <v>98.6</v>
      </c>
      <c r="AM22" s="667"/>
      <c r="AN22" s="667"/>
      <c r="AO22" s="725"/>
      <c r="AP22" s="769" t="s">
        <v>279</v>
      </c>
      <c r="AQ22" s="776"/>
      <c r="AR22" s="776"/>
      <c r="AS22" s="776"/>
      <c r="AT22" s="776"/>
      <c r="AU22" s="776"/>
      <c r="AV22" s="776"/>
      <c r="AW22" s="776"/>
      <c r="AX22" s="776"/>
      <c r="AY22" s="776"/>
      <c r="AZ22" s="776"/>
      <c r="BA22" s="776"/>
      <c r="BB22" s="776"/>
      <c r="BC22" s="776"/>
      <c r="BD22" s="776"/>
      <c r="BE22" s="776"/>
      <c r="BF22" s="771"/>
      <c r="BG22" s="661" t="s">
        <v>243</v>
      </c>
      <c r="BH22" s="664"/>
      <c r="BI22" s="664"/>
      <c r="BJ22" s="664"/>
      <c r="BK22" s="664"/>
      <c r="BL22" s="664"/>
      <c r="BM22" s="664"/>
      <c r="BN22" s="665"/>
      <c r="BO22" s="723" t="s">
        <v>127</v>
      </c>
      <c r="BP22" s="723"/>
      <c r="BQ22" s="723"/>
      <c r="BR22" s="723"/>
      <c r="BS22" s="669" t="s">
        <v>127</v>
      </c>
      <c r="BT22" s="664"/>
      <c r="BU22" s="664"/>
      <c r="BV22" s="664"/>
      <c r="BW22" s="664"/>
      <c r="BX22" s="664"/>
      <c r="BY22" s="664"/>
      <c r="BZ22" s="664"/>
      <c r="CA22" s="664"/>
      <c r="CB22" s="704"/>
      <c r="CD22" s="778" t="s">
        <v>280</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c r="B23" s="658" t="s">
        <v>281</v>
      </c>
      <c r="C23" s="659"/>
      <c r="D23" s="659"/>
      <c r="E23" s="659"/>
      <c r="F23" s="659"/>
      <c r="G23" s="659"/>
      <c r="H23" s="659"/>
      <c r="I23" s="659"/>
      <c r="J23" s="659"/>
      <c r="K23" s="659"/>
      <c r="L23" s="659"/>
      <c r="M23" s="659"/>
      <c r="N23" s="659"/>
      <c r="O23" s="659"/>
      <c r="P23" s="659"/>
      <c r="Q23" s="660"/>
      <c r="R23" s="661">
        <v>23872</v>
      </c>
      <c r="S23" s="664"/>
      <c r="T23" s="664"/>
      <c r="U23" s="664"/>
      <c r="V23" s="664"/>
      <c r="W23" s="664"/>
      <c r="X23" s="664"/>
      <c r="Y23" s="665"/>
      <c r="Z23" s="723">
        <v>0</v>
      </c>
      <c r="AA23" s="723"/>
      <c r="AB23" s="723"/>
      <c r="AC23" s="723"/>
      <c r="AD23" s="724">
        <v>23872</v>
      </c>
      <c r="AE23" s="724"/>
      <c r="AF23" s="724"/>
      <c r="AG23" s="724"/>
      <c r="AH23" s="724"/>
      <c r="AI23" s="724"/>
      <c r="AJ23" s="724"/>
      <c r="AK23" s="724"/>
      <c r="AL23" s="666">
        <v>0.1</v>
      </c>
      <c r="AM23" s="667"/>
      <c r="AN23" s="667"/>
      <c r="AO23" s="725"/>
      <c r="AP23" s="769" t="s">
        <v>282</v>
      </c>
      <c r="AQ23" s="776"/>
      <c r="AR23" s="776"/>
      <c r="AS23" s="776"/>
      <c r="AT23" s="776"/>
      <c r="AU23" s="776"/>
      <c r="AV23" s="776"/>
      <c r="AW23" s="776"/>
      <c r="AX23" s="776"/>
      <c r="AY23" s="776"/>
      <c r="AZ23" s="776"/>
      <c r="BA23" s="776"/>
      <c r="BB23" s="776"/>
      <c r="BC23" s="776"/>
      <c r="BD23" s="776"/>
      <c r="BE23" s="776"/>
      <c r="BF23" s="771"/>
      <c r="BG23" s="661">
        <v>1665812</v>
      </c>
      <c r="BH23" s="664"/>
      <c r="BI23" s="664"/>
      <c r="BJ23" s="664"/>
      <c r="BK23" s="664"/>
      <c r="BL23" s="664"/>
      <c r="BM23" s="664"/>
      <c r="BN23" s="665"/>
      <c r="BO23" s="723">
        <v>6.9</v>
      </c>
      <c r="BP23" s="723"/>
      <c r="BQ23" s="723"/>
      <c r="BR23" s="723"/>
      <c r="BS23" s="669" t="s">
        <v>127</v>
      </c>
      <c r="BT23" s="664"/>
      <c r="BU23" s="664"/>
      <c r="BV23" s="664"/>
      <c r="BW23" s="664"/>
      <c r="BX23" s="664"/>
      <c r="BY23" s="664"/>
      <c r="BZ23" s="664"/>
      <c r="CA23" s="664"/>
      <c r="CB23" s="704"/>
      <c r="CD23" s="778" t="s">
        <v>221</v>
      </c>
      <c r="CE23" s="779"/>
      <c r="CF23" s="779"/>
      <c r="CG23" s="779"/>
      <c r="CH23" s="779"/>
      <c r="CI23" s="779"/>
      <c r="CJ23" s="779"/>
      <c r="CK23" s="779"/>
      <c r="CL23" s="779"/>
      <c r="CM23" s="779"/>
      <c r="CN23" s="779"/>
      <c r="CO23" s="779"/>
      <c r="CP23" s="779"/>
      <c r="CQ23" s="780"/>
      <c r="CR23" s="778" t="s">
        <v>283</v>
      </c>
      <c r="CS23" s="779"/>
      <c r="CT23" s="779"/>
      <c r="CU23" s="779"/>
      <c r="CV23" s="779"/>
      <c r="CW23" s="779"/>
      <c r="CX23" s="779"/>
      <c r="CY23" s="780"/>
      <c r="CZ23" s="778" t="s">
        <v>284</v>
      </c>
      <c r="DA23" s="779"/>
      <c r="DB23" s="779"/>
      <c r="DC23" s="780"/>
      <c r="DD23" s="778" t="s">
        <v>285</v>
      </c>
      <c r="DE23" s="779"/>
      <c r="DF23" s="779"/>
      <c r="DG23" s="779"/>
      <c r="DH23" s="779"/>
      <c r="DI23" s="779"/>
      <c r="DJ23" s="779"/>
      <c r="DK23" s="780"/>
      <c r="DL23" s="787" t="s">
        <v>286</v>
      </c>
      <c r="DM23" s="788"/>
      <c r="DN23" s="788"/>
      <c r="DO23" s="788"/>
      <c r="DP23" s="788"/>
      <c r="DQ23" s="788"/>
      <c r="DR23" s="788"/>
      <c r="DS23" s="788"/>
      <c r="DT23" s="788"/>
      <c r="DU23" s="788"/>
      <c r="DV23" s="789"/>
      <c r="DW23" s="778" t="s">
        <v>287</v>
      </c>
      <c r="DX23" s="779"/>
      <c r="DY23" s="779"/>
      <c r="DZ23" s="779"/>
      <c r="EA23" s="779"/>
      <c r="EB23" s="779"/>
      <c r="EC23" s="780"/>
    </row>
    <row r="24" spans="2:133" ht="11.25" customHeight="1">
      <c r="B24" s="658" t="s">
        <v>288</v>
      </c>
      <c r="C24" s="659"/>
      <c r="D24" s="659"/>
      <c r="E24" s="659"/>
      <c r="F24" s="659"/>
      <c r="G24" s="659"/>
      <c r="H24" s="659"/>
      <c r="I24" s="659"/>
      <c r="J24" s="659"/>
      <c r="K24" s="659"/>
      <c r="L24" s="659"/>
      <c r="M24" s="659"/>
      <c r="N24" s="659"/>
      <c r="O24" s="659"/>
      <c r="P24" s="659"/>
      <c r="Q24" s="660"/>
      <c r="R24" s="661">
        <v>440263</v>
      </c>
      <c r="S24" s="664"/>
      <c r="T24" s="664"/>
      <c r="U24" s="664"/>
      <c r="V24" s="664"/>
      <c r="W24" s="664"/>
      <c r="X24" s="664"/>
      <c r="Y24" s="665"/>
      <c r="Z24" s="723">
        <v>0.7</v>
      </c>
      <c r="AA24" s="723"/>
      <c r="AB24" s="723"/>
      <c r="AC24" s="723"/>
      <c r="AD24" s="724" t="s">
        <v>127</v>
      </c>
      <c r="AE24" s="724"/>
      <c r="AF24" s="724"/>
      <c r="AG24" s="724"/>
      <c r="AH24" s="724"/>
      <c r="AI24" s="724"/>
      <c r="AJ24" s="724"/>
      <c r="AK24" s="724"/>
      <c r="AL24" s="666" t="s">
        <v>127</v>
      </c>
      <c r="AM24" s="667"/>
      <c r="AN24" s="667"/>
      <c r="AO24" s="725"/>
      <c r="AP24" s="769" t="s">
        <v>289</v>
      </c>
      <c r="AQ24" s="776"/>
      <c r="AR24" s="776"/>
      <c r="AS24" s="776"/>
      <c r="AT24" s="776"/>
      <c r="AU24" s="776"/>
      <c r="AV24" s="776"/>
      <c r="AW24" s="776"/>
      <c r="AX24" s="776"/>
      <c r="AY24" s="776"/>
      <c r="AZ24" s="776"/>
      <c r="BA24" s="776"/>
      <c r="BB24" s="776"/>
      <c r="BC24" s="776"/>
      <c r="BD24" s="776"/>
      <c r="BE24" s="776"/>
      <c r="BF24" s="771"/>
      <c r="BG24" s="661" t="s">
        <v>243</v>
      </c>
      <c r="BH24" s="664"/>
      <c r="BI24" s="664"/>
      <c r="BJ24" s="664"/>
      <c r="BK24" s="664"/>
      <c r="BL24" s="664"/>
      <c r="BM24" s="664"/>
      <c r="BN24" s="665"/>
      <c r="BO24" s="723" t="s">
        <v>243</v>
      </c>
      <c r="BP24" s="723"/>
      <c r="BQ24" s="723"/>
      <c r="BR24" s="723"/>
      <c r="BS24" s="669" t="s">
        <v>127</v>
      </c>
      <c r="BT24" s="664"/>
      <c r="BU24" s="664"/>
      <c r="BV24" s="664"/>
      <c r="BW24" s="664"/>
      <c r="BX24" s="664"/>
      <c r="BY24" s="664"/>
      <c r="BZ24" s="664"/>
      <c r="CA24" s="664"/>
      <c r="CB24" s="704"/>
      <c r="CD24" s="732" t="s">
        <v>290</v>
      </c>
      <c r="CE24" s="733"/>
      <c r="CF24" s="733"/>
      <c r="CG24" s="733"/>
      <c r="CH24" s="733"/>
      <c r="CI24" s="733"/>
      <c r="CJ24" s="733"/>
      <c r="CK24" s="733"/>
      <c r="CL24" s="733"/>
      <c r="CM24" s="733"/>
      <c r="CN24" s="733"/>
      <c r="CO24" s="733"/>
      <c r="CP24" s="733"/>
      <c r="CQ24" s="734"/>
      <c r="CR24" s="726">
        <v>35637418</v>
      </c>
      <c r="CS24" s="727"/>
      <c r="CT24" s="727"/>
      <c r="CU24" s="727"/>
      <c r="CV24" s="727"/>
      <c r="CW24" s="727"/>
      <c r="CX24" s="727"/>
      <c r="CY24" s="773"/>
      <c r="CZ24" s="774">
        <v>57.9</v>
      </c>
      <c r="DA24" s="743"/>
      <c r="DB24" s="743"/>
      <c r="DC24" s="777"/>
      <c r="DD24" s="772">
        <v>21567366</v>
      </c>
      <c r="DE24" s="727"/>
      <c r="DF24" s="727"/>
      <c r="DG24" s="727"/>
      <c r="DH24" s="727"/>
      <c r="DI24" s="727"/>
      <c r="DJ24" s="727"/>
      <c r="DK24" s="773"/>
      <c r="DL24" s="772">
        <v>21341716</v>
      </c>
      <c r="DM24" s="727"/>
      <c r="DN24" s="727"/>
      <c r="DO24" s="727"/>
      <c r="DP24" s="727"/>
      <c r="DQ24" s="727"/>
      <c r="DR24" s="727"/>
      <c r="DS24" s="727"/>
      <c r="DT24" s="727"/>
      <c r="DU24" s="727"/>
      <c r="DV24" s="773"/>
      <c r="DW24" s="774">
        <v>58.6</v>
      </c>
      <c r="DX24" s="743"/>
      <c r="DY24" s="743"/>
      <c r="DZ24" s="743"/>
      <c r="EA24" s="743"/>
      <c r="EB24" s="743"/>
      <c r="EC24" s="775"/>
    </row>
    <row r="25" spans="2:133" ht="11.25" customHeight="1">
      <c r="B25" s="658" t="s">
        <v>291</v>
      </c>
      <c r="C25" s="659"/>
      <c r="D25" s="659"/>
      <c r="E25" s="659"/>
      <c r="F25" s="659"/>
      <c r="G25" s="659"/>
      <c r="H25" s="659"/>
      <c r="I25" s="659"/>
      <c r="J25" s="659"/>
      <c r="K25" s="659"/>
      <c r="L25" s="659"/>
      <c r="M25" s="659"/>
      <c r="N25" s="659"/>
      <c r="O25" s="659"/>
      <c r="P25" s="659"/>
      <c r="Q25" s="660"/>
      <c r="R25" s="661">
        <v>1367281</v>
      </c>
      <c r="S25" s="664"/>
      <c r="T25" s="664"/>
      <c r="U25" s="664"/>
      <c r="V25" s="664"/>
      <c r="W25" s="664"/>
      <c r="X25" s="664"/>
      <c r="Y25" s="665"/>
      <c r="Z25" s="723">
        <v>2.2000000000000002</v>
      </c>
      <c r="AA25" s="723"/>
      <c r="AB25" s="723"/>
      <c r="AC25" s="723"/>
      <c r="AD25" s="724">
        <v>353776</v>
      </c>
      <c r="AE25" s="724"/>
      <c r="AF25" s="724"/>
      <c r="AG25" s="724"/>
      <c r="AH25" s="724"/>
      <c r="AI25" s="724"/>
      <c r="AJ25" s="724"/>
      <c r="AK25" s="724"/>
      <c r="AL25" s="666">
        <v>1</v>
      </c>
      <c r="AM25" s="667"/>
      <c r="AN25" s="667"/>
      <c r="AO25" s="725"/>
      <c r="AP25" s="769" t="s">
        <v>292</v>
      </c>
      <c r="AQ25" s="776"/>
      <c r="AR25" s="776"/>
      <c r="AS25" s="776"/>
      <c r="AT25" s="776"/>
      <c r="AU25" s="776"/>
      <c r="AV25" s="776"/>
      <c r="AW25" s="776"/>
      <c r="AX25" s="776"/>
      <c r="AY25" s="776"/>
      <c r="AZ25" s="776"/>
      <c r="BA25" s="776"/>
      <c r="BB25" s="776"/>
      <c r="BC25" s="776"/>
      <c r="BD25" s="776"/>
      <c r="BE25" s="776"/>
      <c r="BF25" s="771"/>
      <c r="BG25" s="661" t="s">
        <v>127</v>
      </c>
      <c r="BH25" s="664"/>
      <c r="BI25" s="664"/>
      <c r="BJ25" s="664"/>
      <c r="BK25" s="664"/>
      <c r="BL25" s="664"/>
      <c r="BM25" s="664"/>
      <c r="BN25" s="665"/>
      <c r="BO25" s="723" t="s">
        <v>127</v>
      </c>
      <c r="BP25" s="723"/>
      <c r="BQ25" s="723"/>
      <c r="BR25" s="723"/>
      <c r="BS25" s="669" t="s">
        <v>243</v>
      </c>
      <c r="BT25" s="664"/>
      <c r="BU25" s="664"/>
      <c r="BV25" s="664"/>
      <c r="BW25" s="664"/>
      <c r="BX25" s="664"/>
      <c r="BY25" s="664"/>
      <c r="BZ25" s="664"/>
      <c r="CA25" s="664"/>
      <c r="CB25" s="704"/>
      <c r="CD25" s="705" t="s">
        <v>293</v>
      </c>
      <c r="CE25" s="702"/>
      <c r="CF25" s="702"/>
      <c r="CG25" s="702"/>
      <c r="CH25" s="702"/>
      <c r="CI25" s="702"/>
      <c r="CJ25" s="702"/>
      <c r="CK25" s="702"/>
      <c r="CL25" s="702"/>
      <c r="CM25" s="702"/>
      <c r="CN25" s="702"/>
      <c r="CO25" s="702"/>
      <c r="CP25" s="702"/>
      <c r="CQ25" s="703"/>
      <c r="CR25" s="661">
        <v>11667007</v>
      </c>
      <c r="CS25" s="662"/>
      <c r="CT25" s="662"/>
      <c r="CU25" s="662"/>
      <c r="CV25" s="662"/>
      <c r="CW25" s="662"/>
      <c r="CX25" s="662"/>
      <c r="CY25" s="663"/>
      <c r="CZ25" s="666">
        <v>18.899999999999999</v>
      </c>
      <c r="DA25" s="695"/>
      <c r="DB25" s="695"/>
      <c r="DC25" s="696"/>
      <c r="DD25" s="669">
        <v>10597753</v>
      </c>
      <c r="DE25" s="662"/>
      <c r="DF25" s="662"/>
      <c r="DG25" s="662"/>
      <c r="DH25" s="662"/>
      <c r="DI25" s="662"/>
      <c r="DJ25" s="662"/>
      <c r="DK25" s="663"/>
      <c r="DL25" s="669">
        <v>10395820</v>
      </c>
      <c r="DM25" s="662"/>
      <c r="DN25" s="662"/>
      <c r="DO25" s="662"/>
      <c r="DP25" s="662"/>
      <c r="DQ25" s="662"/>
      <c r="DR25" s="662"/>
      <c r="DS25" s="662"/>
      <c r="DT25" s="662"/>
      <c r="DU25" s="662"/>
      <c r="DV25" s="663"/>
      <c r="DW25" s="666">
        <v>28.5</v>
      </c>
      <c r="DX25" s="695"/>
      <c r="DY25" s="695"/>
      <c r="DZ25" s="695"/>
      <c r="EA25" s="695"/>
      <c r="EB25" s="695"/>
      <c r="EC25" s="697"/>
    </row>
    <row r="26" spans="2:133" ht="11.25" customHeight="1">
      <c r="B26" s="658" t="s">
        <v>294</v>
      </c>
      <c r="C26" s="659"/>
      <c r="D26" s="659"/>
      <c r="E26" s="659"/>
      <c r="F26" s="659"/>
      <c r="G26" s="659"/>
      <c r="H26" s="659"/>
      <c r="I26" s="659"/>
      <c r="J26" s="659"/>
      <c r="K26" s="659"/>
      <c r="L26" s="659"/>
      <c r="M26" s="659"/>
      <c r="N26" s="659"/>
      <c r="O26" s="659"/>
      <c r="P26" s="659"/>
      <c r="Q26" s="660"/>
      <c r="R26" s="661">
        <v>130557</v>
      </c>
      <c r="S26" s="664"/>
      <c r="T26" s="664"/>
      <c r="U26" s="664"/>
      <c r="V26" s="664"/>
      <c r="W26" s="664"/>
      <c r="X26" s="664"/>
      <c r="Y26" s="665"/>
      <c r="Z26" s="723">
        <v>0.2</v>
      </c>
      <c r="AA26" s="723"/>
      <c r="AB26" s="723"/>
      <c r="AC26" s="723"/>
      <c r="AD26" s="724" t="s">
        <v>127</v>
      </c>
      <c r="AE26" s="724"/>
      <c r="AF26" s="724"/>
      <c r="AG26" s="724"/>
      <c r="AH26" s="724"/>
      <c r="AI26" s="724"/>
      <c r="AJ26" s="724"/>
      <c r="AK26" s="724"/>
      <c r="AL26" s="666" t="s">
        <v>243</v>
      </c>
      <c r="AM26" s="667"/>
      <c r="AN26" s="667"/>
      <c r="AO26" s="725"/>
      <c r="AP26" s="769" t="s">
        <v>295</v>
      </c>
      <c r="AQ26" s="770"/>
      <c r="AR26" s="770"/>
      <c r="AS26" s="770"/>
      <c r="AT26" s="770"/>
      <c r="AU26" s="770"/>
      <c r="AV26" s="770"/>
      <c r="AW26" s="770"/>
      <c r="AX26" s="770"/>
      <c r="AY26" s="770"/>
      <c r="AZ26" s="770"/>
      <c r="BA26" s="770"/>
      <c r="BB26" s="770"/>
      <c r="BC26" s="770"/>
      <c r="BD26" s="770"/>
      <c r="BE26" s="770"/>
      <c r="BF26" s="771"/>
      <c r="BG26" s="661" t="s">
        <v>243</v>
      </c>
      <c r="BH26" s="664"/>
      <c r="BI26" s="664"/>
      <c r="BJ26" s="664"/>
      <c r="BK26" s="664"/>
      <c r="BL26" s="664"/>
      <c r="BM26" s="664"/>
      <c r="BN26" s="665"/>
      <c r="BO26" s="723" t="s">
        <v>127</v>
      </c>
      <c r="BP26" s="723"/>
      <c r="BQ26" s="723"/>
      <c r="BR26" s="723"/>
      <c r="BS26" s="669" t="s">
        <v>127</v>
      </c>
      <c r="BT26" s="664"/>
      <c r="BU26" s="664"/>
      <c r="BV26" s="664"/>
      <c r="BW26" s="664"/>
      <c r="BX26" s="664"/>
      <c r="BY26" s="664"/>
      <c r="BZ26" s="664"/>
      <c r="CA26" s="664"/>
      <c r="CB26" s="704"/>
      <c r="CD26" s="705" t="s">
        <v>296</v>
      </c>
      <c r="CE26" s="702"/>
      <c r="CF26" s="702"/>
      <c r="CG26" s="702"/>
      <c r="CH26" s="702"/>
      <c r="CI26" s="702"/>
      <c r="CJ26" s="702"/>
      <c r="CK26" s="702"/>
      <c r="CL26" s="702"/>
      <c r="CM26" s="702"/>
      <c r="CN26" s="702"/>
      <c r="CO26" s="702"/>
      <c r="CP26" s="702"/>
      <c r="CQ26" s="703"/>
      <c r="CR26" s="661">
        <v>8334496</v>
      </c>
      <c r="CS26" s="664"/>
      <c r="CT26" s="664"/>
      <c r="CU26" s="664"/>
      <c r="CV26" s="664"/>
      <c r="CW26" s="664"/>
      <c r="CX26" s="664"/>
      <c r="CY26" s="665"/>
      <c r="CZ26" s="666">
        <v>13.5</v>
      </c>
      <c r="DA26" s="695"/>
      <c r="DB26" s="695"/>
      <c r="DC26" s="696"/>
      <c r="DD26" s="669">
        <v>7549365</v>
      </c>
      <c r="DE26" s="664"/>
      <c r="DF26" s="664"/>
      <c r="DG26" s="664"/>
      <c r="DH26" s="664"/>
      <c r="DI26" s="664"/>
      <c r="DJ26" s="664"/>
      <c r="DK26" s="665"/>
      <c r="DL26" s="669" t="s">
        <v>243</v>
      </c>
      <c r="DM26" s="664"/>
      <c r="DN26" s="664"/>
      <c r="DO26" s="664"/>
      <c r="DP26" s="664"/>
      <c r="DQ26" s="664"/>
      <c r="DR26" s="664"/>
      <c r="DS26" s="664"/>
      <c r="DT26" s="664"/>
      <c r="DU26" s="664"/>
      <c r="DV26" s="665"/>
      <c r="DW26" s="666" t="s">
        <v>127</v>
      </c>
      <c r="DX26" s="695"/>
      <c r="DY26" s="695"/>
      <c r="DZ26" s="695"/>
      <c r="EA26" s="695"/>
      <c r="EB26" s="695"/>
      <c r="EC26" s="697"/>
    </row>
    <row r="27" spans="2:133" ht="11.25" customHeight="1">
      <c r="B27" s="658" t="s">
        <v>297</v>
      </c>
      <c r="C27" s="659"/>
      <c r="D27" s="659"/>
      <c r="E27" s="659"/>
      <c r="F27" s="659"/>
      <c r="G27" s="659"/>
      <c r="H27" s="659"/>
      <c r="I27" s="659"/>
      <c r="J27" s="659"/>
      <c r="K27" s="659"/>
      <c r="L27" s="659"/>
      <c r="M27" s="659"/>
      <c r="N27" s="659"/>
      <c r="O27" s="659"/>
      <c r="P27" s="659"/>
      <c r="Q27" s="660"/>
      <c r="R27" s="661">
        <v>11163352</v>
      </c>
      <c r="S27" s="664"/>
      <c r="T27" s="664"/>
      <c r="U27" s="664"/>
      <c r="V27" s="664"/>
      <c r="W27" s="664"/>
      <c r="X27" s="664"/>
      <c r="Y27" s="665"/>
      <c r="Z27" s="723">
        <v>18</v>
      </c>
      <c r="AA27" s="723"/>
      <c r="AB27" s="723"/>
      <c r="AC27" s="723"/>
      <c r="AD27" s="724" t="s">
        <v>243</v>
      </c>
      <c r="AE27" s="724"/>
      <c r="AF27" s="724"/>
      <c r="AG27" s="724"/>
      <c r="AH27" s="724"/>
      <c r="AI27" s="724"/>
      <c r="AJ27" s="724"/>
      <c r="AK27" s="724"/>
      <c r="AL27" s="666" t="s">
        <v>127</v>
      </c>
      <c r="AM27" s="667"/>
      <c r="AN27" s="667"/>
      <c r="AO27" s="725"/>
      <c r="AP27" s="658" t="s">
        <v>298</v>
      </c>
      <c r="AQ27" s="659"/>
      <c r="AR27" s="659"/>
      <c r="AS27" s="659"/>
      <c r="AT27" s="659"/>
      <c r="AU27" s="659"/>
      <c r="AV27" s="659"/>
      <c r="AW27" s="659"/>
      <c r="AX27" s="659"/>
      <c r="AY27" s="659"/>
      <c r="AZ27" s="659"/>
      <c r="BA27" s="659"/>
      <c r="BB27" s="659"/>
      <c r="BC27" s="659"/>
      <c r="BD27" s="659"/>
      <c r="BE27" s="659"/>
      <c r="BF27" s="660"/>
      <c r="BG27" s="661">
        <v>24109647</v>
      </c>
      <c r="BH27" s="664"/>
      <c r="BI27" s="664"/>
      <c r="BJ27" s="664"/>
      <c r="BK27" s="664"/>
      <c r="BL27" s="664"/>
      <c r="BM27" s="664"/>
      <c r="BN27" s="665"/>
      <c r="BO27" s="723">
        <v>100</v>
      </c>
      <c r="BP27" s="723"/>
      <c r="BQ27" s="723"/>
      <c r="BR27" s="723"/>
      <c r="BS27" s="669">
        <v>343260</v>
      </c>
      <c r="BT27" s="664"/>
      <c r="BU27" s="664"/>
      <c r="BV27" s="664"/>
      <c r="BW27" s="664"/>
      <c r="BX27" s="664"/>
      <c r="BY27" s="664"/>
      <c r="BZ27" s="664"/>
      <c r="CA27" s="664"/>
      <c r="CB27" s="704"/>
      <c r="CD27" s="705" t="s">
        <v>299</v>
      </c>
      <c r="CE27" s="702"/>
      <c r="CF27" s="702"/>
      <c r="CG27" s="702"/>
      <c r="CH27" s="702"/>
      <c r="CI27" s="702"/>
      <c r="CJ27" s="702"/>
      <c r="CK27" s="702"/>
      <c r="CL27" s="702"/>
      <c r="CM27" s="702"/>
      <c r="CN27" s="702"/>
      <c r="CO27" s="702"/>
      <c r="CP27" s="702"/>
      <c r="CQ27" s="703"/>
      <c r="CR27" s="661">
        <v>18495550</v>
      </c>
      <c r="CS27" s="662"/>
      <c r="CT27" s="662"/>
      <c r="CU27" s="662"/>
      <c r="CV27" s="662"/>
      <c r="CW27" s="662"/>
      <c r="CX27" s="662"/>
      <c r="CY27" s="663"/>
      <c r="CZ27" s="666">
        <v>30</v>
      </c>
      <c r="DA27" s="695"/>
      <c r="DB27" s="695"/>
      <c r="DC27" s="696"/>
      <c r="DD27" s="669">
        <v>5737538</v>
      </c>
      <c r="DE27" s="662"/>
      <c r="DF27" s="662"/>
      <c r="DG27" s="662"/>
      <c r="DH27" s="662"/>
      <c r="DI27" s="662"/>
      <c r="DJ27" s="662"/>
      <c r="DK27" s="663"/>
      <c r="DL27" s="669">
        <v>5722735</v>
      </c>
      <c r="DM27" s="662"/>
      <c r="DN27" s="662"/>
      <c r="DO27" s="662"/>
      <c r="DP27" s="662"/>
      <c r="DQ27" s="662"/>
      <c r="DR27" s="662"/>
      <c r="DS27" s="662"/>
      <c r="DT27" s="662"/>
      <c r="DU27" s="662"/>
      <c r="DV27" s="663"/>
      <c r="DW27" s="666">
        <v>15.7</v>
      </c>
      <c r="DX27" s="695"/>
      <c r="DY27" s="695"/>
      <c r="DZ27" s="695"/>
      <c r="EA27" s="695"/>
      <c r="EB27" s="695"/>
      <c r="EC27" s="697"/>
    </row>
    <row r="28" spans="2:133" ht="11.25" customHeight="1">
      <c r="B28" s="766" t="s">
        <v>300</v>
      </c>
      <c r="C28" s="767"/>
      <c r="D28" s="767"/>
      <c r="E28" s="767"/>
      <c r="F28" s="767"/>
      <c r="G28" s="767"/>
      <c r="H28" s="767"/>
      <c r="I28" s="767"/>
      <c r="J28" s="767"/>
      <c r="K28" s="767"/>
      <c r="L28" s="767"/>
      <c r="M28" s="767"/>
      <c r="N28" s="767"/>
      <c r="O28" s="767"/>
      <c r="P28" s="767"/>
      <c r="Q28" s="768"/>
      <c r="R28" s="661">
        <v>66094</v>
      </c>
      <c r="S28" s="664"/>
      <c r="T28" s="664"/>
      <c r="U28" s="664"/>
      <c r="V28" s="664"/>
      <c r="W28" s="664"/>
      <c r="X28" s="664"/>
      <c r="Y28" s="665"/>
      <c r="Z28" s="723">
        <v>0.1</v>
      </c>
      <c r="AA28" s="723"/>
      <c r="AB28" s="723"/>
      <c r="AC28" s="723"/>
      <c r="AD28" s="724">
        <v>66094</v>
      </c>
      <c r="AE28" s="724"/>
      <c r="AF28" s="724"/>
      <c r="AG28" s="724"/>
      <c r="AH28" s="724"/>
      <c r="AI28" s="724"/>
      <c r="AJ28" s="724"/>
      <c r="AK28" s="724"/>
      <c r="AL28" s="666">
        <v>0.2</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301</v>
      </c>
      <c r="CE28" s="702"/>
      <c r="CF28" s="702"/>
      <c r="CG28" s="702"/>
      <c r="CH28" s="702"/>
      <c r="CI28" s="702"/>
      <c r="CJ28" s="702"/>
      <c r="CK28" s="702"/>
      <c r="CL28" s="702"/>
      <c r="CM28" s="702"/>
      <c r="CN28" s="702"/>
      <c r="CO28" s="702"/>
      <c r="CP28" s="702"/>
      <c r="CQ28" s="703"/>
      <c r="CR28" s="661">
        <v>5474861</v>
      </c>
      <c r="CS28" s="664"/>
      <c r="CT28" s="664"/>
      <c r="CU28" s="664"/>
      <c r="CV28" s="664"/>
      <c r="CW28" s="664"/>
      <c r="CX28" s="664"/>
      <c r="CY28" s="665"/>
      <c r="CZ28" s="666">
        <v>8.9</v>
      </c>
      <c r="DA28" s="695"/>
      <c r="DB28" s="695"/>
      <c r="DC28" s="696"/>
      <c r="DD28" s="669">
        <v>5232075</v>
      </c>
      <c r="DE28" s="664"/>
      <c r="DF28" s="664"/>
      <c r="DG28" s="664"/>
      <c r="DH28" s="664"/>
      <c r="DI28" s="664"/>
      <c r="DJ28" s="664"/>
      <c r="DK28" s="665"/>
      <c r="DL28" s="669">
        <v>5223161</v>
      </c>
      <c r="DM28" s="664"/>
      <c r="DN28" s="664"/>
      <c r="DO28" s="664"/>
      <c r="DP28" s="664"/>
      <c r="DQ28" s="664"/>
      <c r="DR28" s="664"/>
      <c r="DS28" s="664"/>
      <c r="DT28" s="664"/>
      <c r="DU28" s="664"/>
      <c r="DV28" s="665"/>
      <c r="DW28" s="666">
        <v>14.3</v>
      </c>
      <c r="DX28" s="695"/>
      <c r="DY28" s="695"/>
      <c r="DZ28" s="695"/>
      <c r="EA28" s="695"/>
      <c r="EB28" s="695"/>
      <c r="EC28" s="697"/>
    </row>
    <row r="29" spans="2:133" ht="11.25" customHeight="1">
      <c r="B29" s="658" t="s">
        <v>302</v>
      </c>
      <c r="C29" s="659"/>
      <c r="D29" s="659"/>
      <c r="E29" s="659"/>
      <c r="F29" s="659"/>
      <c r="G29" s="659"/>
      <c r="H29" s="659"/>
      <c r="I29" s="659"/>
      <c r="J29" s="659"/>
      <c r="K29" s="659"/>
      <c r="L29" s="659"/>
      <c r="M29" s="659"/>
      <c r="N29" s="659"/>
      <c r="O29" s="659"/>
      <c r="P29" s="659"/>
      <c r="Q29" s="660"/>
      <c r="R29" s="661">
        <v>4805627</v>
      </c>
      <c r="S29" s="664"/>
      <c r="T29" s="664"/>
      <c r="U29" s="664"/>
      <c r="V29" s="664"/>
      <c r="W29" s="664"/>
      <c r="X29" s="664"/>
      <c r="Y29" s="665"/>
      <c r="Z29" s="723">
        <v>7.7</v>
      </c>
      <c r="AA29" s="723"/>
      <c r="AB29" s="723"/>
      <c r="AC29" s="723"/>
      <c r="AD29" s="724" t="s">
        <v>127</v>
      </c>
      <c r="AE29" s="724"/>
      <c r="AF29" s="724"/>
      <c r="AG29" s="724"/>
      <c r="AH29" s="724"/>
      <c r="AI29" s="724"/>
      <c r="AJ29" s="724"/>
      <c r="AK29" s="724"/>
      <c r="AL29" s="666" t="s">
        <v>127</v>
      </c>
      <c r="AM29" s="667"/>
      <c r="AN29" s="667"/>
      <c r="AO29" s="725"/>
      <c r="AP29" s="735" t="s">
        <v>221</v>
      </c>
      <c r="AQ29" s="736"/>
      <c r="AR29" s="736"/>
      <c r="AS29" s="736"/>
      <c r="AT29" s="736"/>
      <c r="AU29" s="736"/>
      <c r="AV29" s="736"/>
      <c r="AW29" s="736"/>
      <c r="AX29" s="736"/>
      <c r="AY29" s="736"/>
      <c r="AZ29" s="736"/>
      <c r="BA29" s="736"/>
      <c r="BB29" s="736"/>
      <c r="BC29" s="736"/>
      <c r="BD29" s="736"/>
      <c r="BE29" s="736"/>
      <c r="BF29" s="737"/>
      <c r="BG29" s="735" t="s">
        <v>303</v>
      </c>
      <c r="BH29" s="763"/>
      <c r="BI29" s="763"/>
      <c r="BJ29" s="763"/>
      <c r="BK29" s="763"/>
      <c r="BL29" s="763"/>
      <c r="BM29" s="763"/>
      <c r="BN29" s="763"/>
      <c r="BO29" s="763"/>
      <c r="BP29" s="763"/>
      <c r="BQ29" s="764"/>
      <c r="BR29" s="735" t="s">
        <v>304</v>
      </c>
      <c r="BS29" s="763"/>
      <c r="BT29" s="763"/>
      <c r="BU29" s="763"/>
      <c r="BV29" s="763"/>
      <c r="BW29" s="763"/>
      <c r="BX29" s="763"/>
      <c r="BY29" s="763"/>
      <c r="BZ29" s="763"/>
      <c r="CA29" s="763"/>
      <c r="CB29" s="764"/>
      <c r="CD29" s="745" t="s">
        <v>305</v>
      </c>
      <c r="CE29" s="746"/>
      <c r="CF29" s="705" t="s">
        <v>70</v>
      </c>
      <c r="CG29" s="702"/>
      <c r="CH29" s="702"/>
      <c r="CI29" s="702"/>
      <c r="CJ29" s="702"/>
      <c r="CK29" s="702"/>
      <c r="CL29" s="702"/>
      <c r="CM29" s="702"/>
      <c r="CN29" s="702"/>
      <c r="CO29" s="702"/>
      <c r="CP29" s="702"/>
      <c r="CQ29" s="703"/>
      <c r="CR29" s="661">
        <v>5457612</v>
      </c>
      <c r="CS29" s="662"/>
      <c r="CT29" s="662"/>
      <c r="CU29" s="662"/>
      <c r="CV29" s="662"/>
      <c r="CW29" s="662"/>
      <c r="CX29" s="662"/>
      <c r="CY29" s="663"/>
      <c r="CZ29" s="666">
        <v>8.9</v>
      </c>
      <c r="DA29" s="695"/>
      <c r="DB29" s="695"/>
      <c r="DC29" s="696"/>
      <c r="DD29" s="669">
        <v>5214826</v>
      </c>
      <c r="DE29" s="662"/>
      <c r="DF29" s="662"/>
      <c r="DG29" s="662"/>
      <c r="DH29" s="662"/>
      <c r="DI29" s="662"/>
      <c r="DJ29" s="662"/>
      <c r="DK29" s="663"/>
      <c r="DL29" s="669">
        <v>5205912</v>
      </c>
      <c r="DM29" s="662"/>
      <c r="DN29" s="662"/>
      <c r="DO29" s="662"/>
      <c r="DP29" s="662"/>
      <c r="DQ29" s="662"/>
      <c r="DR29" s="662"/>
      <c r="DS29" s="662"/>
      <c r="DT29" s="662"/>
      <c r="DU29" s="662"/>
      <c r="DV29" s="663"/>
      <c r="DW29" s="666">
        <v>14.3</v>
      </c>
      <c r="DX29" s="695"/>
      <c r="DY29" s="695"/>
      <c r="DZ29" s="695"/>
      <c r="EA29" s="695"/>
      <c r="EB29" s="695"/>
      <c r="EC29" s="697"/>
    </row>
    <row r="30" spans="2:133" ht="11.25" customHeight="1">
      <c r="B30" s="658" t="s">
        <v>306</v>
      </c>
      <c r="C30" s="659"/>
      <c r="D30" s="659"/>
      <c r="E30" s="659"/>
      <c r="F30" s="659"/>
      <c r="G30" s="659"/>
      <c r="H30" s="659"/>
      <c r="I30" s="659"/>
      <c r="J30" s="659"/>
      <c r="K30" s="659"/>
      <c r="L30" s="659"/>
      <c r="M30" s="659"/>
      <c r="N30" s="659"/>
      <c r="O30" s="659"/>
      <c r="P30" s="659"/>
      <c r="Q30" s="660"/>
      <c r="R30" s="661">
        <v>312241</v>
      </c>
      <c r="S30" s="664"/>
      <c r="T30" s="664"/>
      <c r="U30" s="664"/>
      <c r="V30" s="664"/>
      <c r="W30" s="664"/>
      <c r="X30" s="664"/>
      <c r="Y30" s="665"/>
      <c r="Z30" s="723">
        <v>0.5</v>
      </c>
      <c r="AA30" s="723"/>
      <c r="AB30" s="723"/>
      <c r="AC30" s="723"/>
      <c r="AD30" s="724">
        <v>26538</v>
      </c>
      <c r="AE30" s="724"/>
      <c r="AF30" s="724"/>
      <c r="AG30" s="724"/>
      <c r="AH30" s="724"/>
      <c r="AI30" s="724"/>
      <c r="AJ30" s="724"/>
      <c r="AK30" s="724"/>
      <c r="AL30" s="666">
        <v>0.1</v>
      </c>
      <c r="AM30" s="667"/>
      <c r="AN30" s="667"/>
      <c r="AO30" s="725"/>
      <c r="AP30" s="751" t="s">
        <v>307</v>
      </c>
      <c r="AQ30" s="752"/>
      <c r="AR30" s="752"/>
      <c r="AS30" s="752"/>
      <c r="AT30" s="757" t="s">
        <v>308</v>
      </c>
      <c r="AU30" s="230"/>
      <c r="AV30" s="230"/>
      <c r="AW30" s="230"/>
      <c r="AX30" s="760" t="s">
        <v>186</v>
      </c>
      <c r="AY30" s="761"/>
      <c r="AZ30" s="761"/>
      <c r="BA30" s="761"/>
      <c r="BB30" s="761"/>
      <c r="BC30" s="761"/>
      <c r="BD30" s="761"/>
      <c r="BE30" s="761"/>
      <c r="BF30" s="762"/>
      <c r="BG30" s="741">
        <v>99</v>
      </c>
      <c r="BH30" s="742"/>
      <c r="BI30" s="742"/>
      <c r="BJ30" s="742"/>
      <c r="BK30" s="742"/>
      <c r="BL30" s="742"/>
      <c r="BM30" s="743">
        <v>97.2</v>
      </c>
      <c r="BN30" s="742"/>
      <c r="BO30" s="742"/>
      <c r="BP30" s="742"/>
      <c r="BQ30" s="744"/>
      <c r="BR30" s="741">
        <v>98.9</v>
      </c>
      <c r="BS30" s="742"/>
      <c r="BT30" s="742"/>
      <c r="BU30" s="742"/>
      <c r="BV30" s="742"/>
      <c r="BW30" s="742"/>
      <c r="BX30" s="743">
        <v>96.7</v>
      </c>
      <c r="BY30" s="742"/>
      <c r="BZ30" s="742"/>
      <c r="CA30" s="742"/>
      <c r="CB30" s="744"/>
      <c r="CD30" s="747"/>
      <c r="CE30" s="748"/>
      <c r="CF30" s="705" t="s">
        <v>309</v>
      </c>
      <c r="CG30" s="702"/>
      <c r="CH30" s="702"/>
      <c r="CI30" s="702"/>
      <c r="CJ30" s="702"/>
      <c r="CK30" s="702"/>
      <c r="CL30" s="702"/>
      <c r="CM30" s="702"/>
      <c r="CN30" s="702"/>
      <c r="CO30" s="702"/>
      <c r="CP30" s="702"/>
      <c r="CQ30" s="703"/>
      <c r="CR30" s="661">
        <v>5187037</v>
      </c>
      <c r="CS30" s="664"/>
      <c r="CT30" s="664"/>
      <c r="CU30" s="664"/>
      <c r="CV30" s="664"/>
      <c r="CW30" s="664"/>
      <c r="CX30" s="664"/>
      <c r="CY30" s="665"/>
      <c r="CZ30" s="666">
        <v>8.4</v>
      </c>
      <c r="DA30" s="695"/>
      <c r="DB30" s="695"/>
      <c r="DC30" s="696"/>
      <c r="DD30" s="669">
        <v>4948845</v>
      </c>
      <c r="DE30" s="664"/>
      <c r="DF30" s="664"/>
      <c r="DG30" s="664"/>
      <c r="DH30" s="664"/>
      <c r="DI30" s="664"/>
      <c r="DJ30" s="664"/>
      <c r="DK30" s="665"/>
      <c r="DL30" s="669">
        <v>4939931</v>
      </c>
      <c r="DM30" s="664"/>
      <c r="DN30" s="664"/>
      <c r="DO30" s="664"/>
      <c r="DP30" s="664"/>
      <c r="DQ30" s="664"/>
      <c r="DR30" s="664"/>
      <c r="DS30" s="664"/>
      <c r="DT30" s="664"/>
      <c r="DU30" s="664"/>
      <c r="DV30" s="665"/>
      <c r="DW30" s="666">
        <v>13.6</v>
      </c>
      <c r="DX30" s="695"/>
      <c r="DY30" s="695"/>
      <c r="DZ30" s="695"/>
      <c r="EA30" s="695"/>
      <c r="EB30" s="695"/>
      <c r="EC30" s="697"/>
    </row>
    <row r="31" spans="2:133" ht="11.25" customHeight="1">
      <c r="B31" s="658" t="s">
        <v>310</v>
      </c>
      <c r="C31" s="659"/>
      <c r="D31" s="659"/>
      <c r="E31" s="659"/>
      <c r="F31" s="659"/>
      <c r="G31" s="659"/>
      <c r="H31" s="659"/>
      <c r="I31" s="659"/>
      <c r="J31" s="659"/>
      <c r="K31" s="659"/>
      <c r="L31" s="659"/>
      <c r="M31" s="659"/>
      <c r="N31" s="659"/>
      <c r="O31" s="659"/>
      <c r="P31" s="659"/>
      <c r="Q31" s="660"/>
      <c r="R31" s="661">
        <v>114460</v>
      </c>
      <c r="S31" s="664"/>
      <c r="T31" s="664"/>
      <c r="U31" s="664"/>
      <c r="V31" s="664"/>
      <c r="W31" s="664"/>
      <c r="X31" s="664"/>
      <c r="Y31" s="665"/>
      <c r="Z31" s="723">
        <v>0.2</v>
      </c>
      <c r="AA31" s="723"/>
      <c r="AB31" s="723"/>
      <c r="AC31" s="723"/>
      <c r="AD31" s="724" t="s">
        <v>127</v>
      </c>
      <c r="AE31" s="724"/>
      <c r="AF31" s="724"/>
      <c r="AG31" s="724"/>
      <c r="AH31" s="724"/>
      <c r="AI31" s="724"/>
      <c r="AJ31" s="724"/>
      <c r="AK31" s="724"/>
      <c r="AL31" s="666" t="s">
        <v>243</v>
      </c>
      <c r="AM31" s="667"/>
      <c r="AN31" s="667"/>
      <c r="AO31" s="725"/>
      <c r="AP31" s="753"/>
      <c r="AQ31" s="754"/>
      <c r="AR31" s="754"/>
      <c r="AS31" s="754"/>
      <c r="AT31" s="758"/>
      <c r="AU31" s="229" t="s">
        <v>311</v>
      </c>
      <c r="AV31" s="229"/>
      <c r="AW31" s="229"/>
      <c r="AX31" s="658" t="s">
        <v>312</v>
      </c>
      <c r="AY31" s="659"/>
      <c r="AZ31" s="659"/>
      <c r="BA31" s="659"/>
      <c r="BB31" s="659"/>
      <c r="BC31" s="659"/>
      <c r="BD31" s="659"/>
      <c r="BE31" s="659"/>
      <c r="BF31" s="660"/>
      <c r="BG31" s="739">
        <v>99.1</v>
      </c>
      <c r="BH31" s="662"/>
      <c r="BI31" s="662"/>
      <c r="BJ31" s="662"/>
      <c r="BK31" s="662"/>
      <c r="BL31" s="662"/>
      <c r="BM31" s="667">
        <v>97.3</v>
      </c>
      <c r="BN31" s="740"/>
      <c r="BO31" s="740"/>
      <c r="BP31" s="740"/>
      <c r="BQ31" s="701"/>
      <c r="BR31" s="739">
        <v>99</v>
      </c>
      <c r="BS31" s="662"/>
      <c r="BT31" s="662"/>
      <c r="BU31" s="662"/>
      <c r="BV31" s="662"/>
      <c r="BW31" s="662"/>
      <c r="BX31" s="667">
        <v>96.8</v>
      </c>
      <c r="BY31" s="740"/>
      <c r="BZ31" s="740"/>
      <c r="CA31" s="740"/>
      <c r="CB31" s="701"/>
      <c r="CD31" s="747"/>
      <c r="CE31" s="748"/>
      <c r="CF31" s="705" t="s">
        <v>313</v>
      </c>
      <c r="CG31" s="702"/>
      <c r="CH31" s="702"/>
      <c r="CI31" s="702"/>
      <c r="CJ31" s="702"/>
      <c r="CK31" s="702"/>
      <c r="CL31" s="702"/>
      <c r="CM31" s="702"/>
      <c r="CN31" s="702"/>
      <c r="CO31" s="702"/>
      <c r="CP31" s="702"/>
      <c r="CQ31" s="703"/>
      <c r="CR31" s="661">
        <v>270575</v>
      </c>
      <c r="CS31" s="662"/>
      <c r="CT31" s="662"/>
      <c r="CU31" s="662"/>
      <c r="CV31" s="662"/>
      <c r="CW31" s="662"/>
      <c r="CX31" s="662"/>
      <c r="CY31" s="663"/>
      <c r="CZ31" s="666">
        <v>0.4</v>
      </c>
      <c r="DA31" s="695"/>
      <c r="DB31" s="695"/>
      <c r="DC31" s="696"/>
      <c r="DD31" s="669">
        <v>265981</v>
      </c>
      <c r="DE31" s="662"/>
      <c r="DF31" s="662"/>
      <c r="DG31" s="662"/>
      <c r="DH31" s="662"/>
      <c r="DI31" s="662"/>
      <c r="DJ31" s="662"/>
      <c r="DK31" s="663"/>
      <c r="DL31" s="669">
        <v>265981</v>
      </c>
      <c r="DM31" s="662"/>
      <c r="DN31" s="662"/>
      <c r="DO31" s="662"/>
      <c r="DP31" s="662"/>
      <c r="DQ31" s="662"/>
      <c r="DR31" s="662"/>
      <c r="DS31" s="662"/>
      <c r="DT31" s="662"/>
      <c r="DU31" s="662"/>
      <c r="DV31" s="663"/>
      <c r="DW31" s="666">
        <v>0.7</v>
      </c>
      <c r="DX31" s="695"/>
      <c r="DY31" s="695"/>
      <c r="DZ31" s="695"/>
      <c r="EA31" s="695"/>
      <c r="EB31" s="695"/>
      <c r="EC31" s="697"/>
    </row>
    <row r="32" spans="2:133" ht="11.25" customHeight="1">
      <c r="B32" s="658" t="s">
        <v>314</v>
      </c>
      <c r="C32" s="659"/>
      <c r="D32" s="659"/>
      <c r="E32" s="659"/>
      <c r="F32" s="659"/>
      <c r="G32" s="659"/>
      <c r="H32" s="659"/>
      <c r="I32" s="659"/>
      <c r="J32" s="659"/>
      <c r="K32" s="659"/>
      <c r="L32" s="659"/>
      <c r="M32" s="659"/>
      <c r="N32" s="659"/>
      <c r="O32" s="659"/>
      <c r="P32" s="659"/>
      <c r="Q32" s="660"/>
      <c r="R32" s="661">
        <v>168351</v>
      </c>
      <c r="S32" s="664"/>
      <c r="T32" s="664"/>
      <c r="U32" s="664"/>
      <c r="V32" s="664"/>
      <c r="W32" s="664"/>
      <c r="X32" s="664"/>
      <c r="Y32" s="665"/>
      <c r="Z32" s="723">
        <v>0.3</v>
      </c>
      <c r="AA32" s="723"/>
      <c r="AB32" s="723"/>
      <c r="AC32" s="723"/>
      <c r="AD32" s="724" t="s">
        <v>243</v>
      </c>
      <c r="AE32" s="724"/>
      <c r="AF32" s="724"/>
      <c r="AG32" s="724"/>
      <c r="AH32" s="724"/>
      <c r="AI32" s="724"/>
      <c r="AJ32" s="724"/>
      <c r="AK32" s="724"/>
      <c r="AL32" s="666" t="s">
        <v>127</v>
      </c>
      <c r="AM32" s="667"/>
      <c r="AN32" s="667"/>
      <c r="AO32" s="725"/>
      <c r="AP32" s="755"/>
      <c r="AQ32" s="756"/>
      <c r="AR32" s="756"/>
      <c r="AS32" s="756"/>
      <c r="AT32" s="759"/>
      <c r="AU32" s="231"/>
      <c r="AV32" s="231"/>
      <c r="AW32" s="231"/>
      <c r="AX32" s="673" t="s">
        <v>315</v>
      </c>
      <c r="AY32" s="674"/>
      <c r="AZ32" s="674"/>
      <c r="BA32" s="674"/>
      <c r="BB32" s="674"/>
      <c r="BC32" s="674"/>
      <c r="BD32" s="674"/>
      <c r="BE32" s="674"/>
      <c r="BF32" s="675"/>
      <c r="BG32" s="738">
        <v>98.8</v>
      </c>
      <c r="BH32" s="677"/>
      <c r="BI32" s="677"/>
      <c r="BJ32" s="677"/>
      <c r="BK32" s="677"/>
      <c r="BL32" s="677"/>
      <c r="BM32" s="721">
        <v>97</v>
      </c>
      <c r="BN32" s="677"/>
      <c r="BO32" s="677"/>
      <c r="BP32" s="677"/>
      <c r="BQ32" s="714"/>
      <c r="BR32" s="738">
        <v>98.7</v>
      </c>
      <c r="BS32" s="677"/>
      <c r="BT32" s="677"/>
      <c r="BU32" s="677"/>
      <c r="BV32" s="677"/>
      <c r="BW32" s="677"/>
      <c r="BX32" s="721">
        <v>96.3</v>
      </c>
      <c r="BY32" s="677"/>
      <c r="BZ32" s="677"/>
      <c r="CA32" s="677"/>
      <c r="CB32" s="714"/>
      <c r="CD32" s="749"/>
      <c r="CE32" s="750"/>
      <c r="CF32" s="705" t="s">
        <v>316</v>
      </c>
      <c r="CG32" s="702"/>
      <c r="CH32" s="702"/>
      <c r="CI32" s="702"/>
      <c r="CJ32" s="702"/>
      <c r="CK32" s="702"/>
      <c r="CL32" s="702"/>
      <c r="CM32" s="702"/>
      <c r="CN32" s="702"/>
      <c r="CO32" s="702"/>
      <c r="CP32" s="702"/>
      <c r="CQ32" s="703"/>
      <c r="CR32" s="661">
        <v>17249</v>
      </c>
      <c r="CS32" s="664"/>
      <c r="CT32" s="664"/>
      <c r="CU32" s="664"/>
      <c r="CV32" s="664"/>
      <c r="CW32" s="664"/>
      <c r="CX32" s="664"/>
      <c r="CY32" s="665"/>
      <c r="CZ32" s="666">
        <v>0</v>
      </c>
      <c r="DA32" s="695"/>
      <c r="DB32" s="695"/>
      <c r="DC32" s="696"/>
      <c r="DD32" s="669">
        <v>17249</v>
      </c>
      <c r="DE32" s="664"/>
      <c r="DF32" s="664"/>
      <c r="DG32" s="664"/>
      <c r="DH32" s="664"/>
      <c r="DI32" s="664"/>
      <c r="DJ32" s="664"/>
      <c r="DK32" s="665"/>
      <c r="DL32" s="669">
        <v>17249</v>
      </c>
      <c r="DM32" s="664"/>
      <c r="DN32" s="664"/>
      <c r="DO32" s="664"/>
      <c r="DP32" s="664"/>
      <c r="DQ32" s="664"/>
      <c r="DR32" s="664"/>
      <c r="DS32" s="664"/>
      <c r="DT32" s="664"/>
      <c r="DU32" s="664"/>
      <c r="DV32" s="665"/>
      <c r="DW32" s="666">
        <v>0</v>
      </c>
      <c r="DX32" s="695"/>
      <c r="DY32" s="695"/>
      <c r="DZ32" s="695"/>
      <c r="EA32" s="695"/>
      <c r="EB32" s="695"/>
      <c r="EC32" s="697"/>
    </row>
    <row r="33" spans="2:133" ht="11.25" customHeight="1">
      <c r="B33" s="658" t="s">
        <v>317</v>
      </c>
      <c r="C33" s="659"/>
      <c r="D33" s="659"/>
      <c r="E33" s="659"/>
      <c r="F33" s="659"/>
      <c r="G33" s="659"/>
      <c r="H33" s="659"/>
      <c r="I33" s="659"/>
      <c r="J33" s="659"/>
      <c r="K33" s="659"/>
      <c r="L33" s="659"/>
      <c r="M33" s="659"/>
      <c r="N33" s="659"/>
      <c r="O33" s="659"/>
      <c r="P33" s="659"/>
      <c r="Q33" s="660"/>
      <c r="R33" s="661">
        <v>461096</v>
      </c>
      <c r="S33" s="664"/>
      <c r="T33" s="664"/>
      <c r="U33" s="664"/>
      <c r="V33" s="664"/>
      <c r="W33" s="664"/>
      <c r="X33" s="664"/>
      <c r="Y33" s="665"/>
      <c r="Z33" s="723">
        <v>0.7</v>
      </c>
      <c r="AA33" s="723"/>
      <c r="AB33" s="723"/>
      <c r="AC33" s="723"/>
      <c r="AD33" s="724" t="s">
        <v>127</v>
      </c>
      <c r="AE33" s="724"/>
      <c r="AF33" s="724"/>
      <c r="AG33" s="724"/>
      <c r="AH33" s="724"/>
      <c r="AI33" s="724"/>
      <c r="AJ33" s="724"/>
      <c r="AK33" s="724"/>
      <c r="AL33" s="666" t="s">
        <v>127</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318</v>
      </c>
      <c r="CE33" s="702"/>
      <c r="CF33" s="702"/>
      <c r="CG33" s="702"/>
      <c r="CH33" s="702"/>
      <c r="CI33" s="702"/>
      <c r="CJ33" s="702"/>
      <c r="CK33" s="702"/>
      <c r="CL33" s="702"/>
      <c r="CM33" s="702"/>
      <c r="CN33" s="702"/>
      <c r="CO33" s="702"/>
      <c r="CP33" s="702"/>
      <c r="CQ33" s="703"/>
      <c r="CR33" s="661">
        <v>21616273</v>
      </c>
      <c r="CS33" s="662"/>
      <c r="CT33" s="662"/>
      <c r="CU33" s="662"/>
      <c r="CV33" s="662"/>
      <c r="CW33" s="662"/>
      <c r="CX33" s="662"/>
      <c r="CY33" s="663"/>
      <c r="CZ33" s="666">
        <v>35.1</v>
      </c>
      <c r="DA33" s="695"/>
      <c r="DB33" s="695"/>
      <c r="DC33" s="696"/>
      <c r="DD33" s="669">
        <v>16145173</v>
      </c>
      <c r="DE33" s="662"/>
      <c r="DF33" s="662"/>
      <c r="DG33" s="662"/>
      <c r="DH33" s="662"/>
      <c r="DI33" s="662"/>
      <c r="DJ33" s="662"/>
      <c r="DK33" s="663"/>
      <c r="DL33" s="669">
        <v>13562545</v>
      </c>
      <c r="DM33" s="662"/>
      <c r="DN33" s="662"/>
      <c r="DO33" s="662"/>
      <c r="DP33" s="662"/>
      <c r="DQ33" s="662"/>
      <c r="DR33" s="662"/>
      <c r="DS33" s="662"/>
      <c r="DT33" s="662"/>
      <c r="DU33" s="662"/>
      <c r="DV33" s="663"/>
      <c r="DW33" s="666">
        <v>37.200000000000003</v>
      </c>
      <c r="DX33" s="695"/>
      <c r="DY33" s="695"/>
      <c r="DZ33" s="695"/>
      <c r="EA33" s="695"/>
      <c r="EB33" s="695"/>
      <c r="EC33" s="697"/>
    </row>
    <row r="34" spans="2:133" ht="11.25" customHeight="1">
      <c r="B34" s="658" t="s">
        <v>319</v>
      </c>
      <c r="C34" s="659"/>
      <c r="D34" s="659"/>
      <c r="E34" s="659"/>
      <c r="F34" s="659"/>
      <c r="G34" s="659"/>
      <c r="H34" s="659"/>
      <c r="I34" s="659"/>
      <c r="J34" s="659"/>
      <c r="K34" s="659"/>
      <c r="L34" s="659"/>
      <c r="M34" s="659"/>
      <c r="N34" s="659"/>
      <c r="O34" s="659"/>
      <c r="P34" s="659"/>
      <c r="Q34" s="660"/>
      <c r="R34" s="661">
        <v>2818295</v>
      </c>
      <c r="S34" s="664"/>
      <c r="T34" s="664"/>
      <c r="U34" s="664"/>
      <c r="V34" s="664"/>
      <c r="W34" s="664"/>
      <c r="X34" s="664"/>
      <c r="Y34" s="665"/>
      <c r="Z34" s="723">
        <v>4.5</v>
      </c>
      <c r="AA34" s="723"/>
      <c r="AB34" s="723"/>
      <c r="AC34" s="723"/>
      <c r="AD34" s="724">
        <v>8647</v>
      </c>
      <c r="AE34" s="724"/>
      <c r="AF34" s="724"/>
      <c r="AG34" s="724"/>
      <c r="AH34" s="724"/>
      <c r="AI34" s="724"/>
      <c r="AJ34" s="724"/>
      <c r="AK34" s="724"/>
      <c r="AL34" s="666">
        <v>0</v>
      </c>
      <c r="AM34" s="667"/>
      <c r="AN34" s="667"/>
      <c r="AO34" s="725"/>
      <c r="AP34" s="234"/>
      <c r="AQ34" s="735" t="s">
        <v>320</v>
      </c>
      <c r="AR34" s="736"/>
      <c r="AS34" s="736"/>
      <c r="AT34" s="736"/>
      <c r="AU34" s="736"/>
      <c r="AV34" s="736"/>
      <c r="AW34" s="736"/>
      <c r="AX34" s="736"/>
      <c r="AY34" s="736"/>
      <c r="AZ34" s="736"/>
      <c r="BA34" s="736"/>
      <c r="BB34" s="736"/>
      <c r="BC34" s="736"/>
      <c r="BD34" s="736"/>
      <c r="BE34" s="736"/>
      <c r="BF34" s="737"/>
      <c r="BG34" s="735" t="s">
        <v>321</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322</v>
      </c>
      <c r="CE34" s="702"/>
      <c r="CF34" s="702"/>
      <c r="CG34" s="702"/>
      <c r="CH34" s="702"/>
      <c r="CI34" s="702"/>
      <c r="CJ34" s="702"/>
      <c r="CK34" s="702"/>
      <c r="CL34" s="702"/>
      <c r="CM34" s="702"/>
      <c r="CN34" s="702"/>
      <c r="CO34" s="702"/>
      <c r="CP34" s="702"/>
      <c r="CQ34" s="703"/>
      <c r="CR34" s="661">
        <v>6139492</v>
      </c>
      <c r="CS34" s="664"/>
      <c r="CT34" s="664"/>
      <c r="CU34" s="664"/>
      <c r="CV34" s="664"/>
      <c r="CW34" s="664"/>
      <c r="CX34" s="664"/>
      <c r="CY34" s="665"/>
      <c r="CZ34" s="666">
        <v>10</v>
      </c>
      <c r="DA34" s="695"/>
      <c r="DB34" s="695"/>
      <c r="DC34" s="696"/>
      <c r="DD34" s="669">
        <v>4911394</v>
      </c>
      <c r="DE34" s="664"/>
      <c r="DF34" s="664"/>
      <c r="DG34" s="664"/>
      <c r="DH34" s="664"/>
      <c r="DI34" s="664"/>
      <c r="DJ34" s="664"/>
      <c r="DK34" s="665"/>
      <c r="DL34" s="669">
        <v>4496662</v>
      </c>
      <c r="DM34" s="664"/>
      <c r="DN34" s="664"/>
      <c r="DO34" s="664"/>
      <c r="DP34" s="664"/>
      <c r="DQ34" s="664"/>
      <c r="DR34" s="664"/>
      <c r="DS34" s="664"/>
      <c r="DT34" s="664"/>
      <c r="DU34" s="664"/>
      <c r="DV34" s="665"/>
      <c r="DW34" s="666">
        <v>12.3</v>
      </c>
      <c r="DX34" s="695"/>
      <c r="DY34" s="695"/>
      <c r="DZ34" s="695"/>
      <c r="EA34" s="695"/>
      <c r="EB34" s="695"/>
      <c r="EC34" s="697"/>
    </row>
    <row r="35" spans="2:133" ht="11.25" customHeight="1">
      <c r="B35" s="658" t="s">
        <v>323</v>
      </c>
      <c r="C35" s="659"/>
      <c r="D35" s="659"/>
      <c r="E35" s="659"/>
      <c r="F35" s="659"/>
      <c r="G35" s="659"/>
      <c r="H35" s="659"/>
      <c r="I35" s="659"/>
      <c r="J35" s="659"/>
      <c r="K35" s="659"/>
      <c r="L35" s="659"/>
      <c r="M35" s="659"/>
      <c r="N35" s="659"/>
      <c r="O35" s="659"/>
      <c r="P35" s="659"/>
      <c r="Q35" s="660"/>
      <c r="R35" s="661">
        <v>4912000</v>
      </c>
      <c r="S35" s="664"/>
      <c r="T35" s="664"/>
      <c r="U35" s="664"/>
      <c r="V35" s="664"/>
      <c r="W35" s="664"/>
      <c r="X35" s="664"/>
      <c r="Y35" s="665"/>
      <c r="Z35" s="723">
        <v>7.9</v>
      </c>
      <c r="AA35" s="723"/>
      <c r="AB35" s="723"/>
      <c r="AC35" s="723"/>
      <c r="AD35" s="724" t="s">
        <v>127</v>
      </c>
      <c r="AE35" s="724"/>
      <c r="AF35" s="724"/>
      <c r="AG35" s="724"/>
      <c r="AH35" s="724"/>
      <c r="AI35" s="724"/>
      <c r="AJ35" s="724"/>
      <c r="AK35" s="724"/>
      <c r="AL35" s="666" t="s">
        <v>243</v>
      </c>
      <c r="AM35" s="667"/>
      <c r="AN35" s="667"/>
      <c r="AO35" s="725"/>
      <c r="AP35" s="234"/>
      <c r="AQ35" s="729" t="s">
        <v>324</v>
      </c>
      <c r="AR35" s="730"/>
      <c r="AS35" s="730"/>
      <c r="AT35" s="730"/>
      <c r="AU35" s="730"/>
      <c r="AV35" s="730"/>
      <c r="AW35" s="730"/>
      <c r="AX35" s="730"/>
      <c r="AY35" s="731"/>
      <c r="AZ35" s="726">
        <v>7490977</v>
      </c>
      <c r="BA35" s="727"/>
      <c r="BB35" s="727"/>
      <c r="BC35" s="727"/>
      <c r="BD35" s="727"/>
      <c r="BE35" s="727"/>
      <c r="BF35" s="728"/>
      <c r="BG35" s="732" t="s">
        <v>325</v>
      </c>
      <c r="BH35" s="733"/>
      <c r="BI35" s="733"/>
      <c r="BJ35" s="733"/>
      <c r="BK35" s="733"/>
      <c r="BL35" s="733"/>
      <c r="BM35" s="733"/>
      <c r="BN35" s="733"/>
      <c r="BO35" s="733"/>
      <c r="BP35" s="733"/>
      <c r="BQ35" s="733"/>
      <c r="BR35" s="733"/>
      <c r="BS35" s="733"/>
      <c r="BT35" s="733"/>
      <c r="BU35" s="734"/>
      <c r="BV35" s="726" t="s">
        <v>243</v>
      </c>
      <c r="BW35" s="727"/>
      <c r="BX35" s="727"/>
      <c r="BY35" s="727"/>
      <c r="BZ35" s="727"/>
      <c r="CA35" s="727"/>
      <c r="CB35" s="728"/>
      <c r="CD35" s="705" t="s">
        <v>326</v>
      </c>
      <c r="CE35" s="702"/>
      <c r="CF35" s="702"/>
      <c r="CG35" s="702"/>
      <c r="CH35" s="702"/>
      <c r="CI35" s="702"/>
      <c r="CJ35" s="702"/>
      <c r="CK35" s="702"/>
      <c r="CL35" s="702"/>
      <c r="CM35" s="702"/>
      <c r="CN35" s="702"/>
      <c r="CO35" s="702"/>
      <c r="CP35" s="702"/>
      <c r="CQ35" s="703"/>
      <c r="CR35" s="661">
        <v>706457</v>
      </c>
      <c r="CS35" s="662"/>
      <c r="CT35" s="662"/>
      <c r="CU35" s="662"/>
      <c r="CV35" s="662"/>
      <c r="CW35" s="662"/>
      <c r="CX35" s="662"/>
      <c r="CY35" s="663"/>
      <c r="CZ35" s="666">
        <v>1.1000000000000001</v>
      </c>
      <c r="DA35" s="695"/>
      <c r="DB35" s="695"/>
      <c r="DC35" s="696"/>
      <c r="DD35" s="669">
        <v>676354</v>
      </c>
      <c r="DE35" s="662"/>
      <c r="DF35" s="662"/>
      <c r="DG35" s="662"/>
      <c r="DH35" s="662"/>
      <c r="DI35" s="662"/>
      <c r="DJ35" s="662"/>
      <c r="DK35" s="663"/>
      <c r="DL35" s="669">
        <v>676354</v>
      </c>
      <c r="DM35" s="662"/>
      <c r="DN35" s="662"/>
      <c r="DO35" s="662"/>
      <c r="DP35" s="662"/>
      <c r="DQ35" s="662"/>
      <c r="DR35" s="662"/>
      <c r="DS35" s="662"/>
      <c r="DT35" s="662"/>
      <c r="DU35" s="662"/>
      <c r="DV35" s="663"/>
      <c r="DW35" s="666">
        <v>1.9</v>
      </c>
      <c r="DX35" s="695"/>
      <c r="DY35" s="695"/>
      <c r="DZ35" s="695"/>
      <c r="EA35" s="695"/>
      <c r="EB35" s="695"/>
      <c r="EC35" s="697"/>
    </row>
    <row r="36" spans="2:133" ht="11.25" customHeight="1">
      <c r="B36" s="658" t="s">
        <v>327</v>
      </c>
      <c r="C36" s="659"/>
      <c r="D36" s="659"/>
      <c r="E36" s="659"/>
      <c r="F36" s="659"/>
      <c r="G36" s="659"/>
      <c r="H36" s="659"/>
      <c r="I36" s="659"/>
      <c r="J36" s="659"/>
      <c r="K36" s="659"/>
      <c r="L36" s="659"/>
      <c r="M36" s="659"/>
      <c r="N36" s="659"/>
      <c r="O36" s="659"/>
      <c r="P36" s="659"/>
      <c r="Q36" s="660"/>
      <c r="R36" s="661" t="s">
        <v>127</v>
      </c>
      <c r="S36" s="664"/>
      <c r="T36" s="664"/>
      <c r="U36" s="664"/>
      <c r="V36" s="664"/>
      <c r="W36" s="664"/>
      <c r="X36" s="664"/>
      <c r="Y36" s="665"/>
      <c r="Z36" s="723" t="s">
        <v>127</v>
      </c>
      <c r="AA36" s="723"/>
      <c r="AB36" s="723"/>
      <c r="AC36" s="723"/>
      <c r="AD36" s="724" t="s">
        <v>127</v>
      </c>
      <c r="AE36" s="724"/>
      <c r="AF36" s="724"/>
      <c r="AG36" s="724"/>
      <c r="AH36" s="724"/>
      <c r="AI36" s="724"/>
      <c r="AJ36" s="724"/>
      <c r="AK36" s="724"/>
      <c r="AL36" s="666" t="s">
        <v>127</v>
      </c>
      <c r="AM36" s="667"/>
      <c r="AN36" s="667"/>
      <c r="AO36" s="725"/>
      <c r="AQ36" s="698" t="s">
        <v>328</v>
      </c>
      <c r="AR36" s="699"/>
      <c r="AS36" s="699"/>
      <c r="AT36" s="699"/>
      <c r="AU36" s="699"/>
      <c r="AV36" s="699"/>
      <c r="AW36" s="699"/>
      <c r="AX36" s="699"/>
      <c r="AY36" s="700"/>
      <c r="AZ36" s="661">
        <v>1562536</v>
      </c>
      <c r="BA36" s="664"/>
      <c r="BB36" s="664"/>
      <c r="BC36" s="664"/>
      <c r="BD36" s="662"/>
      <c r="BE36" s="662"/>
      <c r="BF36" s="701"/>
      <c r="BG36" s="705" t="s">
        <v>329</v>
      </c>
      <c r="BH36" s="702"/>
      <c r="BI36" s="702"/>
      <c r="BJ36" s="702"/>
      <c r="BK36" s="702"/>
      <c r="BL36" s="702"/>
      <c r="BM36" s="702"/>
      <c r="BN36" s="702"/>
      <c r="BO36" s="702"/>
      <c r="BP36" s="702"/>
      <c r="BQ36" s="702"/>
      <c r="BR36" s="702"/>
      <c r="BS36" s="702"/>
      <c r="BT36" s="702"/>
      <c r="BU36" s="703"/>
      <c r="BV36" s="661" t="s">
        <v>127</v>
      </c>
      <c r="BW36" s="664"/>
      <c r="BX36" s="664"/>
      <c r="BY36" s="664"/>
      <c r="BZ36" s="664"/>
      <c r="CA36" s="664"/>
      <c r="CB36" s="704"/>
      <c r="CD36" s="705" t="s">
        <v>330</v>
      </c>
      <c r="CE36" s="702"/>
      <c r="CF36" s="702"/>
      <c r="CG36" s="702"/>
      <c r="CH36" s="702"/>
      <c r="CI36" s="702"/>
      <c r="CJ36" s="702"/>
      <c r="CK36" s="702"/>
      <c r="CL36" s="702"/>
      <c r="CM36" s="702"/>
      <c r="CN36" s="702"/>
      <c r="CO36" s="702"/>
      <c r="CP36" s="702"/>
      <c r="CQ36" s="703"/>
      <c r="CR36" s="661">
        <v>5423120</v>
      </c>
      <c r="CS36" s="664"/>
      <c r="CT36" s="664"/>
      <c r="CU36" s="664"/>
      <c r="CV36" s="664"/>
      <c r="CW36" s="664"/>
      <c r="CX36" s="664"/>
      <c r="CY36" s="665"/>
      <c r="CZ36" s="666">
        <v>8.8000000000000007</v>
      </c>
      <c r="DA36" s="695"/>
      <c r="DB36" s="695"/>
      <c r="DC36" s="696"/>
      <c r="DD36" s="669">
        <v>4980574</v>
      </c>
      <c r="DE36" s="664"/>
      <c r="DF36" s="664"/>
      <c r="DG36" s="664"/>
      <c r="DH36" s="664"/>
      <c r="DI36" s="664"/>
      <c r="DJ36" s="664"/>
      <c r="DK36" s="665"/>
      <c r="DL36" s="669">
        <v>3805399</v>
      </c>
      <c r="DM36" s="664"/>
      <c r="DN36" s="664"/>
      <c r="DO36" s="664"/>
      <c r="DP36" s="664"/>
      <c r="DQ36" s="664"/>
      <c r="DR36" s="664"/>
      <c r="DS36" s="664"/>
      <c r="DT36" s="664"/>
      <c r="DU36" s="664"/>
      <c r="DV36" s="665"/>
      <c r="DW36" s="666">
        <v>10.4</v>
      </c>
      <c r="DX36" s="695"/>
      <c r="DY36" s="695"/>
      <c r="DZ36" s="695"/>
      <c r="EA36" s="695"/>
      <c r="EB36" s="695"/>
      <c r="EC36" s="697"/>
    </row>
    <row r="37" spans="2:133" ht="11.25" customHeight="1">
      <c r="B37" s="658" t="s">
        <v>331</v>
      </c>
      <c r="C37" s="659"/>
      <c r="D37" s="659"/>
      <c r="E37" s="659"/>
      <c r="F37" s="659"/>
      <c r="G37" s="659"/>
      <c r="H37" s="659"/>
      <c r="I37" s="659"/>
      <c r="J37" s="659"/>
      <c r="K37" s="659"/>
      <c r="L37" s="659"/>
      <c r="M37" s="659"/>
      <c r="N37" s="659"/>
      <c r="O37" s="659"/>
      <c r="P37" s="659"/>
      <c r="Q37" s="660"/>
      <c r="R37" s="661">
        <v>2657400</v>
      </c>
      <c r="S37" s="664"/>
      <c r="T37" s="664"/>
      <c r="U37" s="664"/>
      <c r="V37" s="664"/>
      <c r="W37" s="664"/>
      <c r="X37" s="664"/>
      <c r="Y37" s="665"/>
      <c r="Z37" s="723">
        <v>4.3</v>
      </c>
      <c r="AA37" s="723"/>
      <c r="AB37" s="723"/>
      <c r="AC37" s="723"/>
      <c r="AD37" s="724" t="s">
        <v>127</v>
      </c>
      <c r="AE37" s="724"/>
      <c r="AF37" s="724"/>
      <c r="AG37" s="724"/>
      <c r="AH37" s="724"/>
      <c r="AI37" s="724"/>
      <c r="AJ37" s="724"/>
      <c r="AK37" s="724"/>
      <c r="AL37" s="666" t="s">
        <v>127</v>
      </c>
      <c r="AM37" s="667"/>
      <c r="AN37" s="667"/>
      <c r="AO37" s="725"/>
      <c r="AQ37" s="698" t="s">
        <v>332</v>
      </c>
      <c r="AR37" s="699"/>
      <c r="AS37" s="699"/>
      <c r="AT37" s="699"/>
      <c r="AU37" s="699"/>
      <c r="AV37" s="699"/>
      <c r="AW37" s="699"/>
      <c r="AX37" s="699"/>
      <c r="AY37" s="700"/>
      <c r="AZ37" s="661">
        <v>258050</v>
      </c>
      <c r="BA37" s="664"/>
      <c r="BB37" s="664"/>
      <c r="BC37" s="664"/>
      <c r="BD37" s="662"/>
      <c r="BE37" s="662"/>
      <c r="BF37" s="701"/>
      <c r="BG37" s="705" t="s">
        <v>333</v>
      </c>
      <c r="BH37" s="702"/>
      <c r="BI37" s="702"/>
      <c r="BJ37" s="702"/>
      <c r="BK37" s="702"/>
      <c r="BL37" s="702"/>
      <c r="BM37" s="702"/>
      <c r="BN37" s="702"/>
      <c r="BO37" s="702"/>
      <c r="BP37" s="702"/>
      <c r="BQ37" s="702"/>
      <c r="BR37" s="702"/>
      <c r="BS37" s="702"/>
      <c r="BT37" s="702"/>
      <c r="BU37" s="703"/>
      <c r="BV37" s="661">
        <v>24695</v>
      </c>
      <c r="BW37" s="664"/>
      <c r="BX37" s="664"/>
      <c r="BY37" s="664"/>
      <c r="BZ37" s="664"/>
      <c r="CA37" s="664"/>
      <c r="CB37" s="704"/>
      <c r="CD37" s="705" t="s">
        <v>334</v>
      </c>
      <c r="CE37" s="702"/>
      <c r="CF37" s="702"/>
      <c r="CG37" s="702"/>
      <c r="CH37" s="702"/>
      <c r="CI37" s="702"/>
      <c r="CJ37" s="702"/>
      <c r="CK37" s="702"/>
      <c r="CL37" s="702"/>
      <c r="CM37" s="702"/>
      <c r="CN37" s="702"/>
      <c r="CO37" s="702"/>
      <c r="CP37" s="702"/>
      <c r="CQ37" s="703"/>
      <c r="CR37" s="661">
        <v>1703871</v>
      </c>
      <c r="CS37" s="662"/>
      <c r="CT37" s="662"/>
      <c r="CU37" s="662"/>
      <c r="CV37" s="662"/>
      <c r="CW37" s="662"/>
      <c r="CX37" s="662"/>
      <c r="CY37" s="663"/>
      <c r="CZ37" s="666">
        <v>2.8</v>
      </c>
      <c r="DA37" s="695"/>
      <c r="DB37" s="695"/>
      <c r="DC37" s="696"/>
      <c r="DD37" s="669">
        <v>1703871</v>
      </c>
      <c r="DE37" s="662"/>
      <c r="DF37" s="662"/>
      <c r="DG37" s="662"/>
      <c r="DH37" s="662"/>
      <c r="DI37" s="662"/>
      <c r="DJ37" s="662"/>
      <c r="DK37" s="663"/>
      <c r="DL37" s="669">
        <v>1250295</v>
      </c>
      <c r="DM37" s="662"/>
      <c r="DN37" s="662"/>
      <c r="DO37" s="662"/>
      <c r="DP37" s="662"/>
      <c r="DQ37" s="662"/>
      <c r="DR37" s="662"/>
      <c r="DS37" s="662"/>
      <c r="DT37" s="662"/>
      <c r="DU37" s="662"/>
      <c r="DV37" s="663"/>
      <c r="DW37" s="666">
        <v>3.4</v>
      </c>
      <c r="DX37" s="695"/>
      <c r="DY37" s="695"/>
      <c r="DZ37" s="695"/>
      <c r="EA37" s="695"/>
      <c r="EB37" s="695"/>
      <c r="EC37" s="697"/>
    </row>
    <row r="38" spans="2:133" ht="11.25" customHeight="1">
      <c r="B38" s="673" t="s">
        <v>335</v>
      </c>
      <c r="C38" s="674"/>
      <c r="D38" s="674"/>
      <c r="E38" s="674"/>
      <c r="F38" s="674"/>
      <c r="G38" s="674"/>
      <c r="H38" s="674"/>
      <c r="I38" s="674"/>
      <c r="J38" s="674"/>
      <c r="K38" s="674"/>
      <c r="L38" s="674"/>
      <c r="M38" s="674"/>
      <c r="N38" s="674"/>
      <c r="O38" s="674"/>
      <c r="P38" s="674"/>
      <c r="Q38" s="675"/>
      <c r="R38" s="676">
        <v>62070855</v>
      </c>
      <c r="S38" s="713"/>
      <c r="T38" s="713"/>
      <c r="U38" s="713"/>
      <c r="V38" s="713"/>
      <c r="W38" s="713"/>
      <c r="X38" s="713"/>
      <c r="Y38" s="718"/>
      <c r="Z38" s="719">
        <v>100</v>
      </c>
      <c r="AA38" s="719"/>
      <c r="AB38" s="719"/>
      <c r="AC38" s="719"/>
      <c r="AD38" s="720">
        <v>33771223</v>
      </c>
      <c r="AE38" s="720"/>
      <c r="AF38" s="720"/>
      <c r="AG38" s="720"/>
      <c r="AH38" s="720"/>
      <c r="AI38" s="720"/>
      <c r="AJ38" s="720"/>
      <c r="AK38" s="720"/>
      <c r="AL38" s="679">
        <v>100</v>
      </c>
      <c r="AM38" s="721"/>
      <c r="AN38" s="721"/>
      <c r="AO38" s="722"/>
      <c r="AQ38" s="698" t="s">
        <v>336</v>
      </c>
      <c r="AR38" s="699"/>
      <c r="AS38" s="699"/>
      <c r="AT38" s="699"/>
      <c r="AU38" s="699"/>
      <c r="AV38" s="699"/>
      <c r="AW38" s="699"/>
      <c r="AX38" s="699"/>
      <c r="AY38" s="700"/>
      <c r="AZ38" s="661" t="s">
        <v>127</v>
      </c>
      <c r="BA38" s="664"/>
      <c r="BB38" s="664"/>
      <c r="BC38" s="664"/>
      <c r="BD38" s="662"/>
      <c r="BE38" s="662"/>
      <c r="BF38" s="701"/>
      <c r="BG38" s="705" t="s">
        <v>337</v>
      </c>
      <c r="BH38" s="702"/>
      <c r="BI38" s="702"/>
      <c r="BJ38" s="702"/>
      <c r="BK38" s="702"/>
      <c r="BL38" s="702"/>
      <c r="BM38" s="702"/>
      <c r="BN38" s="702"/>
      <c r="BO38" s="702"/>
      <c r="BP38" s="702"/>
      <c r="BQ38" s="702"/>
      <c r="BR38" s="702"/>
      <c r="BS38" s="702"/>
      <c r="BT38" s="702"/>
      <c r="BU38" s="703"/>
      <c r="BV38" s="661">
        <v>39131</v>
      </c>
      <c r="BW38" s="664"/>
      <c r="BX38" s="664"/>
      <c r="BY38" s="664"/>
      <c r="BZ38" s="664"/>
      <c r="CA38" s="664"/>
      <c r="CB38" s="704"/>
      <c r="CD38" s="705" t="s">
        <v>338</v>
      </c>
      <c r="CE38" s="702"/>
      <c r="CF38" s="702"/>
      <c r="CG38" s="702"/>
      <c r="CH38" s="702"/>
      <c r="CI38" s="702"/>
      <c r="CJ38" s="702"/>
      <c r="CK38" s="702"/>
      <c r="CL38" s="702"/>
      <c r="CM38" s="702"/>
      <c r="CN38" s="702"/>
      <c r="CO38" s="702"/>
      <c r="CP38" s="702"/>
      <c r="CQ38" s="703"/>
      <c r="CR38" s="661">
        <v>5670391</v>
      </c>
      <c r="CS38" s="664"/>
      <c r="CT38" s="664"/>
      <c r="CU38" s="664"/>
      <c r="CV38" s="664"/>
      <c r="CW38" s="664"/>
      <c r="CX38" s="664"/>
      <c r="CY38" s="665"/>
      <c r="CZ38" s="666">
        <v>9.1999999999999993</v>
      </c>
      <c r="DA38" s="695"/>
      <c r="DB38" s="695"/>
      <c r="DC38" s="696"/>
      <c r="DD38" s="669">
        <v>4520386</v>
      </c>
      <c r="DE38" s="664"/>
      <c r="DF38" s="664"/>
      <c r="DG38" s="664"/>
      <c r="DH38" s="664"/>
      <c r="DI38" s="664"/>
      <c r="DJ38" s="664"/>
      <c r="DK38" s="665"/>
      <c r="DL38" s="669">
        <v>4484119</v>
      </c>
      <c r="DM38" s="664"/>
      <c r="DN38" s="664"/>
      <c r="DO38" s="664"/>
      <c r="DP38" s="664"/>
      <c r="DQ38" s="664"/>
      <c r="DR38" s="664"/>
      <c r="DS38" s="664"/>
      <c r="DT38" s="664"/>
      <c r="DU38" s="664"/>
      <c r="DV38" s="665"/>
      <c r="DW38" s="666">
        <v>12.3</v>
      </c>
      <c r="DX38" s="695"/>
      <c r="DY38" s="695"/>
      <c r="DZ38" s="695"/>
      <c r="EA38" s="695"/>
      <c r="EB38" s="695"/>
      <c r="EC38" s="697"/>
    </row>
    <row r="39" spans="2:133" ht="11.25" customHeight="1">
      <c r="AQ39" s="698" t="s">
        <v>339</v>
      </c>
      <c r="AR39" s="699"/>
      <c r="AS39" s="699"/>
      <c r="AT39" s="699"/>
      <c r="AU39" s="699"/>
      <c r="AV39" s="699"/>
      <c r="AW39" s="699"/>
      <c r="AX39" s="699"/>
      <c r="AY39" s="700"/>
      <c r="AZ39" s="661" t="s">
        <v>243</v>
      </c>
      <c r="BA39" s="664"/>
      <c r="BB39" s="664"/>
      <c r="BC39" s="664"/>
      <c r="BD39" s="662"/>
      <c r="BE39" s="662"/>
      <c r="BF39" s="701"/>
      <c r="BG39" s="706" t="s">
        <v>340</v>
      </c>
      <c r="BH39" s="707"/>
      <c r="BI39" s="707"/>
      <c r="BJ39" s="707"/>
      <c r="BK39" s="707"/>
      <c r="BL39" s="235"/>
      <c r="BM39" s="702" t="s">
        <v>341</v>
      </c>
      <c r="BN39" s="702"/>
      <c r="BO39" s="702"/>
      <c r="BP39" s="702"/>
      <c r="BQ39" s="702"/>
      <c r="BR39" s="702"/>
      <c r="BS39" s="702"/>
      <c r="BT39" s="702"/>
      <c r="BU39" s="703"/>
      <c r="BV39" s="661">
        <v>85</v>
      </c>
      <c r="BW39" s="664"/>
      <c r="BX39" s="664"/>
      <c r="BY39" s="664"/>
      <c r="BZ39" s="664"/>
      <c r="CA39" s="664"/>
      <c r="CB39" s="704"/>
      <c r="CD39" s="705" t="s">
        <v>342</v>
      </c>
      <c r="CE39" s="702"/>
      <c r="CF39" s="702"/>
      <c r="CG39" s="702"/>
      <c r="CH39" s="702"/>
      <c r="CI39" s="702"/>
      <c r="CJ39" s="702"/>
      <c r="CK39" s="702"/>
      <c r="CL39" s="702"/>
      <c r="CM39" s="702"/>
      <c r="CN39" s="702"/>
      <c r="CO39" s="702"/>
      <c r="CP39" s="702"/>
      <c r="CQ39" s="703"/>
      <c r="CR39" s="661">
        <v>623469</v>
      </c>
      <c r="CS39" s="662"/>
      <c r="CT39" s="662"/>
      <c r="CU39" s="662"/>
      <c r="CV39" s="662"/>
      <c r="CW39" s="662"/>
      <c r="CX39" s="662"/>
      <c r="CY39" s="663"/>
      <c r="CZ39" s="666">
        <v>1</v>
      </c>
      <c r="DA39" s="695"/>
      <c r="DB39" s="695"/>
      <c r="DC39" s="696"/>
      <c r="DD39" s="669">
        <v>540621</v>
      </c>
      <c r="DE39" s="662"/>
      <c r="DF39" s="662"/>
      <c r="DG39" s="662"/>
      <c r="DH39" s="662"/>
      <c r="DI39" s="662"/>
      <c r="DJ39" s="662"/>
      <c r="DK39" s="663"/>
      <c r="DL39" s="669" t="s">
        <v>243</v>
      </c>
      <c r="DM39" s="662"/>
      <c r="DN39" s="662"/>
      <c r="DO39" s="662"/>
      <c r="DP39" s="662"/>
      <c r="DQ39" s="662"/>
      <c r="DR39" s="662"/>
      <c r="DS39" s="662"/>
      <c r="DT39" s="662"/>
      <c r="DU39" s="662"/>
      <c r="DV39" s="663"/>
      <c r="DW39" s="666" t="s">
        <v>243</v>
      </c>
      <c r="DX39" s="695"/>
      <c r="DY39" s="695"/>
      <c r="DZ39" s="695"/>
      <c r="EA39" s="695"/>
      <c r="EB39" s="695"/>
      <c r="EC39" s="697"/>
    </row>
    <row r="40" spans="2:133" ht="11.25" customHeight="1">
      <c r="AQ40" s="698" t="s">
        <v>343</v>
      </c>
      <c r="AR40" s="699"/>
      <c r="AS40" s="699"/>
      <c r="AT40" s="699"/>
      <c r="AU40" s="699"/>
      <c r="AV40" s="699"/>
      <c r="AW40" s="699"/>
      <c r="AX40" s="699"/>
      <c r="AY40" s="700"/>
      <c r="AZ40" s="661">
        <v>1392864</v>
      </c>
      <c r="BA40" s="664"/>
      <c r="BB40" s="664"/>
      <c r="BC40" s="664"/>
      <c r="BD40" s="662"/>
      <c r="BE40" s="662"/>
      <c r="BF40" s="701"/>
      <c r="BG40" s="706"/>
      <c r="BH40" s="707"/>
      <c r="BI40" s="707"/>
      <c r="BJ40" s="707"/>
      <c r="BK40" s="707"/>
      <c r="BL40" s="235"/>
      <c r="BM40" s="702" t="s">
        <v>344</v>
      </c>
      <c r="BN40" s="702"/>
      <c r="BO40" s="702"/>
      <c r="BP40" s="702"/>
      <c r="BQ40" s="702"/>
      <c r="BR40" s="702"/>
      <c r="BS40" s="702"/>
      <c r="BT40" s="702"/>
      <c r="BU40" s="703"/>
      <c r="BV40" s="661" t="s">
        <v>127</v>
      </c>
      <c r="BW40" s="664"/>
      <c r="BX40" s="664"/>
      <c r="BY40" s="664"/>
      <c r="BZ40" s="664"/>
      <c r="CA40" s="664"/>
      <c r="CB40" s="704"/>
      <c r="CD40" s="705" t="s">
        <v>345</v>
      </c>
      <c r="CE40" s="702"/>
      <c r="CF40" s="702"/>
      <c r="CG40" s="702"/>
      <c r="CH40" s="702"/>
      <c r="CI40" s="702"/>
      <c r="CJ40" s="702"/>
      <c r="CK40" s="702"/>
      <c r="CL40" s="702"/>
      <c r="CM40" s="702"/>
      <c r="CN40" s="702"/>
      <c r="CO40" s="702"/>
      <c r="CP40" s="702"/>
      <c r="CQ40" s="703"/>
      <c r="CR40" s="661">
        <v>3053344</v>
      </c>
      <c r="CS40" s="664"/>
      <c r="CT40" s="664"/>
      <c r="CU40" s="664"/>
      <c r="CV40" s="664"/>
      <c r="CW40" s="664"/>
      <c r="CX40" s="664"/>
      <c r="CY40" s="665"/>
      <c r="CZ40" s="666">
        <v>5</v>
      </c>
      <c r="DA40" s="695"/>
      <c r="DB40" s="695"/>
      <c r="DC40" s="696"/>
      <c r="DD40" s="669">
        <v>515844</v>
      </c>
      <c r="DE40" s="664"/>
      <c r="DF40" s="664"/>
      <c r="DG40" s="664"/>
      <c r="DH40" s="664"/>
      <c r="DI40" s="664"/>
      <c r="DJ40" s="664"/>
      <c r="DK40" s="665"/>
      <c r="DL40" s="669">
        <v>100011</v>
      </c>
      <c r="DM40" s="664"/>
      <c r="DN40" s="664"/>
      <c r="DO40" s="664"/>
      <c r="DP40" s="664"/>
      <c r="DQ40" s="664"/>
      <c r="DR40" s="664"/>
      <c r="DS40" s="664"/>
      <c r="DT40" s="664"/>
      <c r="DU40" s="664"/>
      <c r="DV40" s="665"/>
      <c r="DW40" s="666">
        <v>0.3</v>
      </c>
      <c r="DX40" s="695"/>
      <c r="DY40" s="695"/>
      <c r="DZ40" s="695"/>
      <c r="EA40" s="695"/>
      <c r="EB40" s="695"/>
      <c r="EC40" s="697"/>
    </row>
    <row r="41" spans="2:133" ht="11.25" customHeight="1">
      <c r="AQ41" s="710" t="s">
        <v>346</v>
      </c>
      <c r="AR41" s="711"/>
      <c r="AS41" s="711"/>
      <c r="AT41" s="711"/>
      <c r="AU41" s="711"/>
      <c r="AV41" s="711"/>
      <c r="AW41" s="711"/>
      <c r="AX41" s="711"/>
      <c r="AY41" s="712"/>
      <c r="AZ41" s="676">
        <v>4277527</v>
      </c>
      <c r="BA41" s="713"/>
      <c r="BB41" s="713"/>
      <c r="BC41" s="713"/>
      <c r="BD41" s="677"/>
      <c r="BE41" s="677"/>
      <c r="BF41" s="714"/>
      <c r="BG41" s="708"/>
      <c r="BH41" s="709"/>
      <c r="BI41" s="709"/>
      <c r="BJ41" s="709"/>
      <c r="BK41" s="709"/>
      <c r="BL41" s="236"/>
      <c r="BM41" s="715" t="s">
        <v>347</v>
      </c>
      <c r="BN41" s="715"/>
      <c r="BO41" s="715"/>
      <c r="BP41" s="715"/>
      <c r="BQ41" s="715"/>
      <c r="BR41" s="715"/>
      <c r="BS41" s="715"/>
      <c r="BT41" s="715"/>
      <c r="BU41" s="716"/>
      <c r="BV41" s="676">
        <v>340</v>
      </c>
      <c r="BW41" s="713"/>
      <c r="BX41" s="713"/>
      <c r="BY41" s="713"/>
      <c r="BZ41" s="713"/>
      <c r="CA41" s="713"/>
      <c r="CB41" s="717"/>
      <c r="CD41" s="705" t="s">
        <v>348</v>
      </c>
      <c r="CE41" s="702"/>
      <c r="CF41" s="702"/>
      <c r="CG41" s="702"/>
      <c r="CH41" s="702"/>
      <c r="CI41" s="702"/>
      <c r="CJ41" s="702"/>
      <c r="CK41" s="702"/>
      <c r="CL41" s="702"/>
      <c r="CM41" s="702"/>
      <c r="CN41" s="702"/>
      <c r="CO41" s="702"/>
      <c r="CP41" s="702"/>
      <c r="CQ41" s="703"/>
      <c r="CR41" s="661" t="s">
        <v>243</v>
      </c>
      <c r="CS41" s="662"/>
      <c r="CT41" s="662"/>
      <c r="CU41" s="662"/>
      <c r="CV41" s="662"/>
      <c r="CW41" s="662"/>
      <c r="CX41" s="662"/>
      <c r="CY41" s="663"/>
      <c r="CZ41" s="666" t="s">
        <v>127</v>
      </c>
      <c r="DA41" s="695"/>
      <c r="DB41" s="695"/>
      <c r="DC41" s="696"/>
      <c r="DD41" s="669" t="s">
        <v>243</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350</v>
      </c>
      <c r="CE42" s="659"/>
      <c r="CF42" s="659"/>
      <c r="CG42" s="659"/>
      <c r="CH42" s="659"/>
      <c r="CI42" s="659"/>
      <c r="CJ42" s="659"/>
      <c r="CK42" s="659"/>
      <c r="CL42" s="659"/>
      <c r="CM42" s="659"/>
      <c r="CN42" s="659"/>
      <c r="CO42" s="659"/>
      <c r="CP42" s="659"/>
      <c r="CQ42" s="660"/>
      <c r="CR42" s="661">
        <v>4345406</v>
      </c>
      <c r="CS42" s="664"/>
      <c r="CT42" s="664"/>
      <c r="CU42" s="664"/>
      <c r="CV42" s="664"/>
      <c r="CW42" s="664"/>
      <c r="CX42" s="664"/>
      <c r="CY42" s="665"/>
      <c r="CZ42" s="666">
        <v>7.1</v>
      </c>
      <c r="DA42" s="667"/>
      <c r="DB42" s="667"/>
      <c r="DC42" s="668"/>
      <c r="DD42" s="669">
        <v>1150908</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352</v>
      </c>
      <c r="CE43" s="659"/>
      <c r="CF43" s="659"/>
      <c r="CG43" s="659"/>
      <c r="CH43" s="659"/>
      <c r="CI43" s="659"/>
      <c r="CJ43" s="659"/>
      <c r="CK43" s="659"/>
      <c r="CL43" s="659"/>
      <c r="CM43" s="659"/>
      <c r="CN43" s="659"/>
      <c r="CO43" s="659"/>
      <c r="CP43" s="659"/>
      <c r="CQ43" s="660"/>
      <c r="CR43" s="661">
        <v>60601</v>
      </c>
      <c r="CS43" s="662"/>
      <c r="CT43" s="662"/>
      <c r="CU43" s="662"/>
      <c r="CV43" s="662"/>
      <c r="CW43" s="662"/>
      <c r="CX43" s="662"/>
      <c r="CY43" s="663"/>
      <c r="CZ43" s="666">
        <v>0.1</v>
      </c>
      <c r="DA43" s="695"/>
      <c r="DB43" s="695"/>
      <c r="DC43" s="696"/>
      <c r="DD43" s="669">
        <v>38251</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c r="B44" s="240" t="s">
        <v>353</v>
      </c>
      <c r="CD44" s="689" t="s">
        <v>305</v>
      </c>
      <c r="CE44" s="690"/>
      <c r="CF44" s="658" t="s">
        <v>354</v>
      </c>
      <c r="CG44" s="659"/>
      <c r="CH44" s="659"/>
      <c r="CI44" s="659"/>
      <c r="CJ44" s="659"/>
      <c r="CK44" s="659"/>
      <c r="CL44" s="659"/>
      <c r="CM44" s="659"/>
      <c r="CN44" s="659"/>
      <c r="CO44" s="659"/>
      <c r="CP44" s="659"/>
      <c r="CQ44" s="660"/>
      <c r="CR44" s="661">
        <v>4294408</v>
      </c>
      <c r="CS44" s="664"/>
      <c r="CT44" s="664"/>
      <c r="CU44" s="664"/>
      <c r="CV44" s="664"/>
      <c r="CW44" s="664"/>
      <c r="CX44" s="664"/>
      <c r="CY44" s="665"/>
      <c r="CZ44" s="666">
        <v>7</v>
      </c>
      <c r="DA44" s="667"/>
      <c r="DB44" s="667"/>
      <c r="DC44" s="668"/>
      <c r="DD44" s="669">
        <v>1148423</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c r="CD45" s="691"/>
      <c r="CE45" s="692"/>
      <c r="CF45" s="658" t="s">
        <v>355</v>
      </c>
      <c r="CG45" s="659"/>
      <c r="CH45" s="659"/>
      <c r="CI45" s="659"/>
      <c r="CJ45" s="659"/>
      <c r="CK45" s="659"/>
      <c r="CL45" s="659"/>
      <c r="CM45" s="659"/>
      <c r="CN45" s="659"/>
      <c r="CO45" s="659"/>
      <c r="CP45" s="659"/>
      <c r="CQ45" s="660"/>
      <c r="CR45" s="661">
        <v>1389563</v>
      </c>
      <c r="CS45" s="662"/>
      <c r="CT45" s="662"/>
      <c r="CU45" s="662"/>
      <c r="CV45" s="662"/>
      <c r="CW45" s="662"/>
      <c r="CX45" s="662"/>
      <c r="CY45" s="663"/>
      <c r="CZ45" s="666">
        <v>2.2999999999999998</v>
      </c>
      <c r="DA45" s="695"/>
      <c r="DB45" s="695"/>
      <c r="DC45" s="696"/>
      <c r="DD45" s="669">
        <v>35474</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c r="CD46" s="691"/>
      <c r="CE46" s="692"/>
      <c r="CF46" s="658" t="s">
        <v>356</v>
      </c>
      <c r="CG46" s="659"/>
      <c r="CH46" s="659"/>
      <c r="CI46" s="659"/>
      <c r="CJ46" s="659"/>
      <c r="CK46" s="659"/>
      <c r="CL46" s="659"/>
      <c r="CM46" s="659"/>
      <c r="CN46" s="659"/>
      <c r="CO46" s="659"/>
      <c r="CP46" s="659"/>
      <c r="CQ46" s="660"/>
      <c r="CR46" s="661">
        <v>2897116</v>
      </c>
      <c r="CS46" s="664"/>
      <c r="CT46" s="664"/>
      <c r="CU46" s="664"/>
      <c r="CV46" s="664"/>
      <c r="CW46" s="664"/>
      <c r="CX46" s="664"/>
      <c r="CY46" s="665"/>
      <c r="CZ46" s="666">
        <v>4.7</v>
      </c>
      <c r="DA46" s="667"/>
      <c r="DB46" s="667"/>
      <c r="DC46" s="668"/>
      <c r="DD46" s="669">
        <v>1112020</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c r="CD47" s="691"/>
      <c r="CE47" s="692"/>
      <c r="CF47" s="658" t="s">
        <v>357</v>
      </c>
      <c r="CG47" s="659"/>
      <c r="CH47" s="659"/>
      <c r="CI47" s="659"/>
      <c r="CJ47" s="659"/>
      <c r="CK47" s="659"/>
      <c r="CL47" s="659"/>
      <c r="CM47" s="659"/>
      <c r="CN47" s="659"/>
      <c r="CO47" s="659"/>
      <c r="CP47" s="659"/>
      <c r="CQ47" s="660"/>
      <c r="CR47" s="661">
        <v>50998</v>
      </c>
      <c r="CS47" s="662"/>
      <c r="CT47" s="662"/>
      <c r="CU47" s="662"/>
      <c r="CV47" s="662"/>
      <c r="CW47" s="662"/>
      <c r="CX47" s="662"/>
      <c r="CY47" s="663"/>
      <c r="CZ47" s="666">
        <v>0.1</v>
      </c>
      <c r="DA47" s="695"/>
      <c r="DB47" s="695"/>
      <c r="DC47" s="696"/>
      <c r="DD47" s="669">
        <v>2485</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c r="CD48" s="693"/>
      <c r="CE48" s="694"/>
      <c r="CF48" s="658" t="s">
        <v>358</v>
      </c>
      <c r="CG48" s="659"/>
      <c r="CH48" s="659"/>
      <c r="CI48" s="659"/>
      <c r="CJ48" s="659"/>
      <c r="CK48" s="659"/>
      <c r="CL48" s="659"/>
      <c r="CM48" s="659"/>
      <c r="CN48" s="659"/>
      <c r="CO48" s="659"/>
      <c r="CP48" s="659"/>
      <c r="CQ48" s="660"/>
      <c r="CR48" s="661" t="s">
        <v>127</v>
      </c>
      <c r="CS48" s="664"/>
      <c r="CT48" s="664"/>
      <c r="CU48" s="664"/>
      <c r="CV48" s="664"/>
      <c r="CW48" s="664"/>
      <c r="CX48" s="664"/>
      <c r="CY48" s="665"/>
      <c r="CZ48" s="666" t="s">
        <v>127</v>
      </c>
      <c r="DA48" s="667"/>
      <c r="DB48" s="667"/>
      <c r="DC48" s="668"/>
      <c r="DD48" s="669" t="s">
        <v>127</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c r="CD49" s="673" t="s">
        <v>359</v>
      </c>
      <c r="CE49" s="674"/>
      <c r="CF49" s="674"/>
      <c r="CG49" s="674"/>
      <c r="CH49" s="674"/>
      <c r="CI49" s="674"/>
      <c r="CJ49" s="674"/>
      <c r="CK49" s="674"/>
      <c r="CL49" s="674"/>
      <c r="CM49" s="674"/>
      <c r="CN49" s="674"/>
      <c r="CO49" s="674"/>
      <c r="CP49" s="674"/>
      <c r="CQ49" s="675"/>
      <c r="CR49" s="676">
        <v>61599097</v>
      </c>
      <c r="CS49" s="677"/>
      <c r="CT49" s="677"/>
      <c r="CU49" s="677"/>
      <c r="CV49" s="677"/>
      <c r="CW49" s="677"/>
      <c r="CX49" s="677"/>
      <c r="CY49" s="678"/>
      <c r="CZ49" s="679">
        <v>100</v>
      </c>
      <c r="DA49" s="680"/>
      <c r="DB49" s="680"/>
      <c r="DC49" s="681"/>
      <c r="DD49" s="682">
        <v>38863447</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row r="51" spans="82:133" hidden="1"/>
    <row r="52" spans="82:133" hidden="1"/>
    <row r="53" spans="82:133" hidden="1"/>
  </sheetData>
  <sheetProtection algorithmName="SHA-512" hashValue="zdd83aS1aYWlOvxycxExEofH37c8+RD4cMAjIm2AI9MiKYmoYiVg6tKPVAdwBlBfiW/YW5ReZxjLGDOldkxw7Q==" saltValue="LKtBJzAAPqxc+bNgx69gH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361</v>
      </c>
      <c r="DK2" s="1200"/>
      <c r="DL2" s="1200"/>
      <c r="DM2" s="1200"/>
      <c r="DN2" s="1200"/>
      <c r="DO2" s="1201"/>
      <c r="DP2" s="249"/>
      <c r="DQ2" s="1199" t="s">
        <v>362</v>
      </c>
      <c r="DR2" s="1200"/>
      <c r="DS2" s="1200"/>
      <c r="DT2" s="1200"/>
      <c r="DU2" s="1200"/>
      <c r="DV2" s="1200"/>
      <c r="DW2" s="1200"/>
      <c r="DX2" s="1200"/>
      <c r="DY2" s="1200"/>
      <c r="DZ2" s="1201"/>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1152" t="s">
        <v>363</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1084" t="s">
        <v>365</v>
      </c>
      <c r="B5" s="1085"/>
      <c r="C5" s="1085"/>
      <c r="D5" s="1085"/>
      <c r="E5" s="1085"/>
      <c r="F5" s="1085"/>
      <c r="G5" s="1085"/>
      <c r="H5" s="1085"/>
      <c r="I5" s="1085"/>
      <c r="J5" s="1085"/>
      <c r="K5" s="1085"/>
      <c r="L5" s="1085"/>
      <c r="M5" s="1085"/>
      <c r="N5" s="1085"/>
      <c r="O5" s="1085"/>
      <c r="P5" s="1086"/>
      <c r="Q5" s="1090" t="s">
        <v>366</v>
      </c>
      <c r="R5" s="1091"/>
      <c r="S5" s="1091"/>
      <c r="T5" s="1091"/>
      <c r="U5" s="1092"/>
      <c r="V5" s="1090" t="s">
        <v>367</v>
      </c>
      <c r="W5" s="1091"/>
      <c r="X5" s="1091"/>
      <c r="Y5" s="1091"/>
      <c r="Z5" s="1092"/>
      <c r="AA5" s="1090" t="s">
        <v>368</v>
      </c>
      <c r="AB5" s="1091"/>
      <c r="AC5" s="1091"/>
      <c r="AD5" s="1091"/>
      <c r="AE5" s="1091"/>
      <c r="AF5" s="1202" t="s">
        <v>369</v>
      </c>
      <c r="AG5" s="1091"/>
      <c r="AH5" s="1091"/>
      <c r="AI5" s="1091"/>
      <c r="AJ5" s="1106"/>
      <c r="AK5" s="1091" t="s">
        <v>370</v>
      </c>
      <c r="AL5" s="1091"/>
      <c r="AM5" s="1091"/>
      <c r="AN5" s="1091"/>
      <c r="AO5" s="1092"/>
      <c r="AP5" s="1090" t="s">
        <v>371</v>
      </c>
      <c r="AQ5" s="1091"/>
      <c r="AR5" s="1091"/>
      <c r="AS5" s="1091"/>
      <c r="AT5" s="1092"/>
      <c r="AU5" s="1090" t="s">
        <v>372</v>
      </c>
      <c r="AV5" s="1091"/>
      <c r="AW5" s="1091"/>
      <c r="AX5" s="1091"/>
      <c r="AY5" s="1106"/>
      <c r="AZ5" s="256"/>
      <c r="BA5" s="256"/>
      <c r="BB5" s="256"/>
      <c r="BC5" s="256"/>
      <c r="BD5" s="256"/>
      <c r="BE5" s="257"/>
      <c r="BF5" s="257"/>
      <c r="BG5" s="257"/>
      <c r="BH5" s="257"/>
      <c r="BI5" s="257"/>
      <c r="BJ5" s="257"/>
      <c r="BK5" s="257"/>
      <c r="BL5" s="257"/>
      <c r="BM5" s="257"/>
      <c r="BN5" s="257"/>
      <c r="BO5" s="257"/>
      <c r="BP5" s="257"/>
      <c r="BQ5" s="1084" t="s">
        <v>373</v>
      </c>
      <c r="BR5" s="1085"/>
      <c r="BS5" s="1085"/>
      <c r="BT5" s="1085"/>
      <c r="BU5" s="1085"/>
      <c r="BV5" s="1085"/>
      <c r="BW5" s="1085"/>
      <c r="BX5" s="1085"/>
      <c r="BY5" s="1085"/>
      <c r="BZ5" s="1085"/>
      <c r="CA5" s="1085"/>
      <c r="CB5" s="1085"/>
      <c r="CC5" s="1085"/>
      <c r="CD5" s="1085"/>
      <c r="CE5" s="1085"/>
      <c r="CF5" s="1085"/>
      <c r="CG5" s="1086"/>
      <c r="CH5" s="1090" t="s">
        <v>374</v>
      </c>
      <c r="CI5" s="1091"/>
      <c r="CJ5" s="1091"/>
      <c r="CK5" s="1091"/>
      <c r="CL5" s="1092"/>
      <c r="CM5" s="1090" t="s">
        <v>375</v>
      </c>
      <c r="CN5" s="1091"/>
      <c r="CO5" s="1091"/>
      <c r="CP5" s="1091"/>
      <c r="CQ5" s="1092"/>
      <c r="CR5" s="1090" t="s">
        <v>376</v>
      </c>
      <c r="CS5" s="1091"/>
      <c r="CT5" s="1091"/>
      <c r="CU5" s="1091"/>
      <c r="CV5" s="1092"/>
      <c r="CW5" s="1090" t="s">
        <v>377</v>
      </c>
      <c r="CX5" s="1091"/>
      <c r="CY5" s="1091"/>
      <c r="CZ5" s="1091"/>
      <c r="DA5" s="1092"/>
      <c r="DB5" s="1090" t="s">
        <v>378</v>
      </c>
      <c r="DC5" s="1091"/>
      <c r="DD5" s="1091"/>
      <c r="DE5" s="1091"/>
      <c r="DF5" s="1092"/>
      <c r="DG5" s="1187" t="s">
        <v>379</v>
      </c>
      <c r="DH5" s="1188"/>
      <c r="DI5" s="1188"/>
      <c r="DJ5" s="1188"/>
      <c r="DK5" s="1189"/>
      <c r="DL5" s="1187" t="s">
        <v>380</v>
      </c>
      <c r="DM5" s="1188"/>
      <c r="DN5" s="1188"/>
      <c r="DO5" s="1188"/>
      <c r="DP5" s="1189"/>
      <c r="DQ5" s="1090" t="s">
        <v>381</v>
      </c>
      <c r="DR5" s="1091"/>
      <c r="DS5" s="1091"/>
      <c r="DT5" s="1091"/>
      <c r="DU5" s="1092"/>
      <c r="DV5" s="1090" t="s">
        <v>372</v>
      </c>
      <c r="DW5" s="1091"/>
      <c r="DX5" s="1091"/>
      <c r="DY5" s="1091"/>
      <c r="DZ5" s="1106"/>
      <c r="EA5" s="254"/>
    </row>
    <row r="6" spans="1:131" s="255" customFormat="1" ht="26.25" customHeight="1" thickBot="1">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c r="A7" s="258">
        <v>1</v>
      </c>
      <c r="B7" s="1139" t="s">
        <v>382</v>
      </c>
      <c r="C7" s="1140"/>
      <c r="D7" s="1140"/>
      <c r="E7" s="1140"/>
      <c r="F7" s="1140"/>
      <c r="G7" s="1140"/>
      <c r="H7" s="1140"/>
      <c r="I7" s="1140"/>
      <c r="J7" s="1140"/>
      <c r="K7" s="1140"/>
      <c r="L7" s="1140"/>
      <c r="M7" s="1140"/>
      <c r="N7" s="1140"/>
      <c r="O7" s="1140"/>
      <c r="P7" s="1141"/>
      <c r="Q7" s="1193">
        <v>62676</v>
      </c>
      <c r="R7" s="1194"/>
      <c r="S7" s="1194"/>
      <c r="T7" s="1194"/>
      <c r="U7" s="1194"/>
      <c r="V7" s="1194">
        <v>62205</v>
      </c>
      <c r="W7" s="1194"/>
      <c r="X7" s="1194"/>
      <c r="Y7" s="1194"/>
      <c r="Z7" s="1194"/>
      <c r="AA7" s="1194">
        <v>472</v>
      </c>
      <c r="AB7" s="1194"/>
      <c r="AC7" s="1194"/>
      <c r="AD7" s="1194"/>
      <c r="AE7" s="1195"/>
      <c r="AF7" s="1196">
        <v>285</v>
      </c>
      <c r="AG7" s="1197"/>
      <c r="AH7" s="1197"/>
      <c r="AI7" s="1197"/>
      <c r="AJ7" s="1198"/>
      <c r="AK7" s="1180">
        <v>168</v>
      </c>
      <c r="AL7" s="1181"/>
      <c r="AM7" s="1181"/>
      <c r="AN7" s="1181"/>
      <c r="AO7" s="1181"/>
      <c r="AP7" s="1181">
        <v>43943</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579</v>
      </c>
      <c r="BT7" s="1185"/>
      <c r="BU7" s="1185"/>
      <c r="BV7" s="1185"/>
      <c r="BW7" s="1185"/>
      <c r="BX7" s="1185"/>
      <c r="BY7" s="1185"/>
      <c r="BZ7" s="1185"/>
      <c r="CA7" s="1185"/>
      <c r="CB7" s="1185"/>
      <c r="CC7" s="1185"/>
      <c r="CD7" s="1185"/>
      <c r="CE7" s="1185"/>
      <c r="CF7" s="1185"/>
      <c r="CG7" s="1186"/>
      <c r="CH7" s="1177">
        <v>0</v>
      </c>
      <c r="CI7" s="1178"/>
      <c r="CJ7" s="1178"/>
      <c r="CK7" s="1178"/>
      <c r="CL7" s="1179"/>
      <c r="CM7" s="1177">
        <v>43</v>
      </c>
      <c r="CN7" s="1178"/>
      <c r="CO7" s="1178"/>
      <c r="CP7" s="1178"/>
      <c r="CQ7" s="1179"/>
      <c r="CR7" s="1177">
        <v>19</v>
      </c>
      <c r="CS7" s="1178"/>
      <c r="CT7" s="1178"/>
      <c r="CU7" s="1178"/>
      <c r="CV7" s="1179"/>
      <c r="CW7" s="1177">
        <v>20</v>
      </c>
      <c r="CX7" s="1178"/>
      <c r="CY7" s="1178"/>
      <c r="CZ7" s="1178"/>
      <c r="DA7" s="1179"/>
      <c r="DB7" s="1177" t="s">
        <v>589</v>
      </c>
      <c r="DC7" s="1178"/>
      <c r="DD7" s="1178"/>
      <c r="DE7" s="1178"/>
      <c r="DF7" s="1179"/>
      <c r="DG7" s="1177" t="s">
        <v>589</v>
      </c>
      <c r="DH7" s="1178"/>
      <c r="DI7" s="1178"/>
      <c r="DJ7" s="1178"/>
      <c r="DK7" s="1179"/>
      <c r="DL7" s="1177" t="s">
        <v>589</v>
      </c>
      <c r="DM7" s="1178"/>
      <c r="DN7" s="1178"/>
      <c r="DO7" s="1178"/>
      <c r="DP7" s="1179"/>
      <c r="DQ7" s="1177" t="s">
        <v>592</v>
      </c>
      <c r="DR7" s="1178"/>
      <c r="DS7" s="1178"/>
      <c r="DT7" s="1178"/>
      <c r="DU7" s="1179"/>
      <c r="DV7" s="1204"/>
      <c r="DW7" s="1205"/>
      <c r="DX7" s="1205"/>
      <c r="DY7" s="1205"/>
      <c r="DZ7" s="1206"/>
      <c r="EA7" s="254"/>
    </row>
    <row r="8" spans="1:131" s="255" customFormat="1" ht="26.25" customHeight="1">
      <c r="A8" s="261">
        <v>2</v>
      </c>
      <c r="B8" s="1126" t="s">
        <v>383</v>
      </c>
      <c r="C8" s="1127"/>
      <c r="D8" s="1127"/>
      <c r="E8" s="1127"/>
      <c r="F8" s="1127"/>
      <c r="G8" s="1127"/>
      <c r="H8" s="1127"/>
      <c r="I8" s="1127"/>
      <c r="J8" s="1127"/>
      <c r="K8" s="1127"/>
      <c r="L8" s="1127"/>
      <c r="M8" s="1127"/>
      <c r="N8" s="1127"/>
      <c r="O8" s="1127"/>
      <c r="P8" s="1128"/>
      <c r="Q8" s="1132">
        <v>36</v>
      </c>
      <c r="R8" s="1133"/>
      <c r="S8" s="1133"/>
      <c r="T8" s="1133"/>
      <c r="U8" s="1133"/>
      <c r="V8" s="1133">
        <v>36</v>
      </c>
      <c r="W8" s="1133"/>
      <c r="X8" s="1133"/>
      <c r="Y8" s="1133"/>
      <c r="Z8" s="1133"/>
      <c r="AA8" s="1133" t="s">
        <v>567</v>
      </c>
      <c r="AB8" s="1133"/>
      <c r="AC8" s="1133"/>
      <c r="AD8" s="1133"/>
      <c r="AE8" s="1134"/>
      <c r="AF8" s="1108" t="s">
        <v>384</v>
      </c>
      <c r="AG8" s="1109"/>
      <c r="AH8" s="1109"/>
      <c r="AI8" s="1109"/>
      <c r="AJ8" s="1110"/>
      <c r="AK8" s="1175">
        <v>15</v>
      </c>
      <c r="AL8" s="1176"/>
      <c r="AM8" s="1176"/>
      <c r="AN8" s="1176"/>
      <c r="AO8" s="1176"/>
      <c r="AP8" s="1176">
        <v>12</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580</v>
      </c>
      <c r="BT8" s="1104"/>
      <c r="BU8" s="1104"/>
      <c r="BV8" s="1104"/>
      <c r="BW8" s="1104"/>
      <c r="BX8" s="1104"/>
      <c r="BY8" s="1104"/>
      <c r="BZ8" s="1104"/>
      <c r="CA8" s="1104"/>
      <c r="CB8" s="1104"/>
      <c r="CC8" s="1104"/>
      <c r="CD8" s="1104"/>
      <c r="CE8" s="1104"/>
      <c r="CF8" s="1104"/>
      <c r="CG8" s="1105"/>
      <c r="CH8" s="1078">
        <v>13</v>
      </c>
      <c r="CI8" s="1079"/>
      <c r="CJ8" s="1079"/>
      <c r="CK8" s="1079"/>
      <c r="CL8" s="1080"/>
      <c r="CM8" s="1078">
        <v>240</v>
      </c>
      <c r="CN8" s="1079"/>
      <c r="CO8" s="1079"/>
      <c r="CP8" s="1079"/>
      <c r="CQ8" s="1080"/>
      <c r="CR8" s="1078">
        <v>10</v>
      </c>
      <c r="CS8" s="1079"/>
      <c r="CT8" s="1079"/>
      <c r="CU8" s="1079"/>
      <c r="CV8" s="1080"/>
      <c r="CW8" s="1078">
        <v>8</v>
      </c>
      <c r="CX8" s="1079"/>
      <c r="CY8" s="1079"/>
      <c r="CZ8" s="1079"/>
      <c r="DA8" s="1080"/>
      <c r="DB8" s="1078" t="s">
        <v>589</v>
      </c>
      <c r="DC8" s="1079"/>
      <c r="DD8" s="1079"/>
      <c r="DE8" s="1079"/>
      <c r="DF8" s="1080"/>
      <c r="DG8" s="1078" t="s">
        <v>589</v>
      </c>
      <c r="DH8" s="1079"/>
      <c r="DI8" s="1079"/>
      <c r="DJ8" s="1079"/>
      <c r="DK8" s="1080"/>
      <c r="DL8" s="1078">
        <v>3</v>
      </c>
      <c r="DM8" s="1079"/>
      <c r="DN8" s="1079"/>
      <c r="DO8" s="1079"/>
      <c r="DP8" s="1080"/>
      <c r="DQ8" s="1078">
        <v>0</v>
      </c>
      <c r="DR8" s="1079"/>
      <c r="DS8" s="1079"/>
      <c r="DT8" s="1079"/>
      <c r="DU8" s="1080"/>
      <c r="DV8" s="1081"/>
      <c r="DW8" s="1082"/>
      <c r="DX8" s="1082"/>
      <c r="DY8" s="1082"/>
      <c r="DZ8" s="1083"/>
      <c r="EA8" s="254"/>
    </row>
    <row r="9" spans="1:131" s="255" customFormat="1" ht="26.25" customHeight="1">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581</v>
      </c>
      <c r="BT9" s="1104"/>
      <c r="BU9" s="1104"/>
      <c r="BV9" s="1104"/>
      <c r="BW9" s="1104"/>
      <c r="BX9" s="1104"/>
      <c r="BY9" s="1104"/>
      <c r="BZ9" s="1104"/>
      <c r="CA9" s="1104"/>
      <c r="CB9" s="1104"/>
      <c r="CC9" s="1104"/>
      <c r="CD9" s="1104"/>
      <c r="CE9" s="1104"/>
      <c r="CF9" s="1104"/>
      <c r="CG9" s="1105"/>
      <c r="CH9" s="1078" t="s">
        <v>589</v>
      </c>
      <c r="CI9" s="1079"/>
      <c r="CJ9" s="1079"/>
      <c r="CK9" s="1079"/>
      <c r="CL9" s="1080"/>
      <c r="CM9" s="1078">
        <v>10</v>
      </c>
      <c r="CN9" s="1079"/>
      <c r="CO9" s="1079"/>
      <c r="CP9" s="1079"/>
      <c r="CQ9" s="1080"/>
      <c r="CR9" s="1078">
        <v>10</v>
      </c>
      <c r="CS9" s="1079"/>
      <c r="CT9" s="1079"/>
      <c r="CU9" s="1079"/>
      <c r="CV9" s="1080"/>
      <c r="CW9" s="1078">
        <v>46</v>
      </c>
      <c r="CX9" s="1079"/>
      <c r="CY9" s="1079"/>
      <c r="CZ9" s="1079"/>
      <c r="DA9" s="1080"/>
      <c r="DB9" s="1078" t="s">
        <v>589</v>
      </c>
      <c r="DC9" s="1079"/>
      <c r="DD9" s="1079"/>
      <c r="DE9" s="1079"/>
      <c r="DF9" s="1080"/>
      <c r="DG9" s="1078" t="s">
        <v>589</v>
      </c>
      <c r="DH9" s="1079"/>
      <c r="DI9" s="1079"/>
      <c r="DJ9" s="1079"/>
      <c r="DK9" s="1080"/>
      <c r="DL9" s="1078" t="s">
        <v>589</v>
      </c>
      <c r="DM9" s="1079"/>
      <c r="DN9" s="1079"/>
      <c r="DO9" s="1079"/>
      <c r="DP9" s="1080"/>
      <c r="DQ9" s="1078" t="s">
        <v>589</v>
      </c>
      <c r="DR9" s="1079"/>
      <c r="DS9" s="1079"/>
      <c r="DT9" s="1079"/>
      <c r="DU9" s="1080"/>
      <c r="DV9" s="1081"/>
      <c r="DW9" s="1082"/>
      <c r="DX9" s="1082"/>
      <c r="DY9" s="1082"/>
      <c r="DZ9" s="1083"/>
      <c r="EA9" s="254"/>
    </row>
    <row r="10" spans="1:131" s="255" customFormat="1" ht="26.25" customHeight="1">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582</v>
      </c>
      <c r="BT10" s="1104"/>
      <c r="BU10" s="1104"/>
      <c r="BV10" s="1104"/>
      <c r="BW10" s="1104"/>
      <c r="BX10" s="1104"/>
      <c r="BY10" s="1104"/>
      <c r="BZ10" s="1104"/>
      <c r="CA10" s="1104"/>
      <c r="CB10" s="1104"/>
      <c r="CC10" s="1104"/>
      <c r="CD10" s="1104"/>
      <c r="CE10" s="1104"/>
      <c r="CF10" s="1104"/>
      <c r="CG10" s="1105"/>
      <c r="CH10" s="1078">
        <v>3</v>
      </c>
      <c r="CI10" s="1079"/>
      <c r="CJ10" s="1079"/>
      <c r="CK10" s="1079"/>
      <c r="CL10" s="1080"/>
      <c r="CM10" s="1078">
        <v>174</v>
      </c>
      <c r="CN10" s="1079"/>
      <c r="CO10" s="1079"/>
      <c r="CP10" s="1079"/>
      <c r="CQ10" s="1080"/>
      <c r="CR10" s="1078">
        <v>30</v>
      </c>
      <c r="CS10" s="1079"/>
      <c r="CT10" s="1079"/>
      <c r="CU10" s="1079"/>
      <c r="CV10" s="1080"/>
      <c r="CW10" s="1078">
        <v>118</v>
      </c>
      <c r="CX10" s="1079"/>
      <c r="CY10" s="1079"/>
      <c r="CZ10" s="1079"/>
      <c r="DA10" s="1080"/>
      <c r="DB10" s="1078" t="s">
        <v>589</v>
      </c>
      <c r="DC10" s="1079"/>
      <c r="DD10" s="1079"/>
      <c r="DE10" s="1079"/>
      <c r="DF10" s="1080"/>
      <c r="DG10" s="1078" t="s">
        <v>589</v>
      </c>
      <c r="DH10" s="1079"/>
      <c r="DI10" s="1079"/>
      <c r="DJ10" s="1079"/>
      <c r="DK10" s="1080"/>
      <c r="DL10" s="1078" t="s">
        <v>589</v>
      </c>
      <c r="DM10" s="1079"/>
      <c r="DN10" s="1079"/>
      <c r="DO10" s="1079"/>
      <c r="DP10" s="1080"/>
      <c r="DQ10" s="1078" t="s">
        <v>589</v>
      </c>
      <c r="DR10" s="1079"/>
      <c r="DS10" s="1079"/>
      <c r="DT10" s="1079"/>
      <c r="DU10" s="1080"/>
      <c r="DV10" s="1081"/>
      <c r="DW10" s="1082"/>
      <c r="DX10" s="1082"/>
      <c r="DY10" s="1082"/>
      <c r="DZ10" s="1083"/>
      <c r="EA10" s="254"/>
    </row>
    <row r="11" spans="1:131" s="255" customFormat="1" ht="26.25" customHeight="1">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t="s">
        <v>583</v>
      </c>
      <c r="BT11" s="1104"/>
      <c r="BU11" s="1104"/>
      <c r="BV11" s="1104"/>
      <c r="BW11" s="1104"/>
      <c r="BX11" s="1104"/>
      <c r="BY11" s="1104"/>
      <c r="BZ11" s="1104"/>
      <c r="CA11" s="1104"/>
      <c r="CB11" s="1104"/>
      <c r="CC11" s="1104"/>
      <c r="CD11" s="1104"/>
      <c r="CE11" s="1104"/>
      <c r="CF11" s="1104"/>
      <c r="CG11" s="1105"/>
      <c r="CH11" s="1078">
        <v>-2</v>
      </c>
      <c r="CI11" s="1079"/>
      <c r="CJ11" s="1079"/>
      <c r="CK11" s="1079"/>
      <c r="CL11" s="1080"/>
      <c r="CM11" s="1078">
        <v>1</v>
      </c>
      <c r="CN11" s="1079"/>
      <c r="CO11" s="1079"/>
      <c r="CP11" s="1079"/>
      <c r="CQ11" s="1080"/>
      <c r="CR11" s="1078">
        <v>50</v>
      </c>
      <c r="CS11" s="1079"/>
      <c r="CT11" s="1079"/>
      <c r="CU11" s="1079"/>
      <c r="CV11" s="1080"/>
      <c r="CW11" s="1078">
        <v>23</v>
      </c>
      <c r="CX11" s="1079"/>
      <c r="CY11" s="1079"/>
      <c r="CZ11" s="1079"/>
      <c r="DA11" s="1080"/>
      <c r="DB11" s="1078" t="s">
        <v>589</v>
      </c>
      <c r="DC11" s="1079"/>
      <c r="DD11" s="1079"/>
      <c r="DE11" s="1079"/>
      <c r="DF11" s="1080"/>
      <c r="DG11" s="1078" t="s">
        <v>589</v>
      </c>
      <c r="DH11" s="1079"/>
      <c r="DI11" s="1079"/>
      <c r="DJ11" s="1079"/>
      <c r="DK11" s="1080"/>
      <c r="DL11" s="1078" t="s">
        <v>589</v>
      </c>
      <c r="DM11" s="1079"/>
      <c r="DN11" s="1079"/>
      <c r="DO11" s="1079"/>
      <c r="DP11" s="1080"/>
      <c r="DQ11" s="1078" t="s">
        <v>589</v>
      </c>
      <c r="DR11" s="1079"/>
      <c r="DS11" s="1079"/>
      <c r="DT11" s="1079"/>
      <c r="DU11" s="1080"/>
      <c r="DV11" s="1081"/>
      <c r="DW11" s="1082"/>
      <c r="DX11" s="1082"/>
      <c r="DY11" s="1082"/>
      <c r="DZ11" s="1083"/>
      <c r="EA11" s="254"/>
    </row>
    <row r="12" spans="1:131" s="255" customFormat="1" ht="26.25" customHeight="1">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t="s">
        <v>584</v>
      </c>
      <c r="BT12" s="1104"/>
      <c r="BU12" s="1104"/>
      <c r="BV12" s="1104"/>
      <c r="BW12" s="1104"/>
      <c r="BX12" s="1104"/>
      <c r="BY12" s="1104"/>
      <c r="BZ12" s="1104"/>
      <c r="CA12" s="1104"/>
      <c r="CB12" s="1104"/>
      <c r="CC12" s="1104"/>
      <c r="CD12" s="1104"/>
      <c r="CE12" s="1104"/>
      <c r="CF12" s="1104"/>
      <c r="CG12" s="1105"/>
      <c r="CH12" s="1078">
        <v>0</v>
      </c>
      <c r="CI12" s="1079"/>
      <c r="CJ12" s="1079"/>
      <c r="CK12" s="1079"/>
      <c r="CL12" s="1080"/>
      <c r="CM12" s="1078">
        <v>65</v>
      </c>
      <c r="CN12" s="1079"/>
      <c r="CO12" s="1079"/>
      <c r="CP12" s="1079"/>
      <c r="CQ12" s="1080"/>
      <c r="CR12" s="1078">
        <v>100</v>
      </c>
      <c r="CS12" s="1079"/>
      <c r="CT12" s="1079"/>
      <c r="CU12" s="1079"/>
      <c r="CV12" s="1080"/>
      <c r="CW12" s="1078" t="s">
        <v>589</v>
      </c>
      <c r="CX12" s="1079"/>
      <c r="CY12" s="1079"/>
      <c r="CZ12" s="1079"/>
      <c r="DA12" s="1080"/>
      <c r="DB12" s="1078" t="s">
        <v>589</v>
      </c>
      <c r="DC12" s="1079"/>
      <c r="DD12" s="1079"/>
      <c r="DE12" s="1079"/>
      <c r="DF12" s="1080"/>
      <c r="DG12" s="1078" t="s">
        <v>589</v>
      </c>
      <c r="DH12" s="1079"/>
      <c r="DI12" s="1079"/>
      <c r="DJ12" s="1079"/>
      <c r="DK12" s="1080"/>
      <c r="DL12" s="1078" t="s">
        <v>589</v>
      </c>
      <c r="DM12" s="1079"/>
      <c r="DN12" s="1079"/>
      <c r="DO12" s="1079"/>
      <c r="DP12" s="1080"/>
      <c r="DQ12" s="1078" t="s">
        <v>589</v>
      </c>
      <c r="DR12" s="1079"/>
      <c r="DS12" s="1079"/>
      <c r="DT12" s="1079"/>
      <c r="DU12" s="1080"/>
      <c r="DV12" s="1081"/>
      <c r="DW12" s="1082"/>
      <c r="DX12" s="1082"/>
      <c r="DY12" s="1082"/>
      <c r="DZ12" s="1083"/>
      <c r="EA12" s="254"/>
    </row>
    <row r="13" spans="1:131" s="255" customFormat="1" ht="26.25" customHeight="1">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t="s">
        <v>585</v>
      </c>
      <c r="BT13" s="1104"/>
      <c r="BU13" s="1104"/>
      <c r="BV13" s="1104"/>
      <c r="BW13" s="1104"/>
      <c r="BX13" s="1104"/>
      <c r="BY13" s="1104"/>
      <c r="BZ13" s="1104"/>
      <c r="CA13" s="1104"/>
      <c r="CB13" s="1104"/>
      <c r="CC13" s="1104"/>
      <c r="CD13" s="1104"/>
      <c r="CE13" s="1104"/>
      <c r="CF13" s="1104"/>
      <c r="CG13" s="1105"/>
      <c r="CH13" s="1078">
        <v>5</v>
      </c>
      <c r="CI13" s="1079"/>
      <c r="CJ13" s="1079"/>
      <c r="CK13" s="1079"/>
      <c r="CL13" s="1080"/>
      <c r="CM13" s="1078">
        <v>51</v>
      </c>
      <c r="CN13" s="1079"/>
      <c r="CO13" s="1079"/>
      <c r="CP13" s="1079"/>
      <c r="CQ13" s="1080"/>
      <c r="CR13" s="1078">
        <v>50</v>
      </c>
      <c r="CS13" s="1079"/>
      <c r="CT13" s="1079"/>
      <c r="CU13" s="1079"/>
      <c r="CV13" s="1080"/>
      <c r="CW13" s="1078">
        <v>80</v>
      </c>
      <c r="CX13" s="1079"/>
      <c r="CY13" s="1079"/>
      <c r="CZ13" s="1079"/>
      <c r="DA13" s="1080"/>
      <c r="DB13" s="1078" t="s">
        <v>589</v>
      </c>
      <c r="DC13" s="1079"/>
      <c r="DD13" s="1079"/>
      <c r="DE13" s="1079"/>
      <c r="DF13" s="1080"/>
      <c r="DG13" s="1078" t="s">
        <v>589</v>
      </c>
      <c r="DH13" s="1079"/>
      <c r="DI13" s="1079"/>
      <c r="DJ13" s="1079"/>
      <c r="DK13" s="1080"/>
      <c r="DL13" s="1078" t="s">
        <v>589</v>
      </c>
      <c r="DM13" s="1079"/>
      <c r="DN13" s="1079"/>
      <c r="DO13" s="1079"/>
      <c r="DP13" s="1080"/>
      <c r="DQ13" s="1078" t="s">
        <v>589</v>
      </c>
      <c r="DR13" s="1079"/>
      <c r="DS13" s="1079"/>
      <c r="DT13" s="1079"/>
      <c r="DU13" s="1080"/>
      <c r="DV13" s="1081"/>
      <c r="DW13" s="1082"/>
      <c r="DX13" s="1082"/>
      <c r="DY13" s="1082"/>
      <c r="DZ13" s="1083"/>
      <c r="EA13" s="254"/>
    </row>
    <row r="14" spans="1:131" s="255" customFormat="1" ht="26.25" customHeight="1">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t="s">
        <v>586</v>
      </c>
      <c r="BT14" s="1104"/>
      <c r="BU14" s="1104"/>
      <c r="BV14" s="1104"/>
      <c r="BW14" s="1104"/>
      <c r="BX14" s="1104"/>
      <c r="BY14" s="1104"/>
      <c r="BZ14" s="1104"/>
      <c r="CA14" s="1104"/>
      <c r="CB14" s="1104"/>
      <c r="CC14" s="1104"/>
      <c r="CD14" s="1104"/>
      <c r="CE14" s="1104"/>
      <c r="CF14" s="1104"/>
      <c r="CG14" s="1105"/>
      <c r="CH14" s="1078">
        <v>1</v>
      </c>
      <c r="CI14" s="1079"/>
      <c r="CJ14" s="1079"/>
      <c r="CK14" s="1079"/>
      <c r="CL14" s="1080"/>
      <c r="CM14" s="1078">
        <v>66</v>
      </c>
      <c r="CN14" s="1079"/>
      <c r="CO14" s="1079"/>
      <c r="CP14" s="1079"/>
      <c r="CQ14" s="1080"/>
      <c r="CR14" s="1078">
        <v>25</v>
      </c>
      <c r="CS14" s="1079"/>
      <c r="CT14" s="1079"/>
      <c r="CU14" s="1079"/>
      <c r="CV14" s="1080"/>
      <c r="CW14" s="1078" t="s">
        <v>589</v>
      </c>
      <c r="CX14" s="1079"/>
      <c r="CY14" s="1079"/>
      <c r="CZ14" s="1079"/>
      <c r="DA14" s="1080"/>
      <c r="DB14" s="1078" t="s">
        <v>589</v>
      </c>
      <c r="DC14" s="1079"/>
      <c r="DD14" s="1079"/>
      <c r="DE14" s="1079"/>
      <c r="DF14" s="1080"/>
      <c r="DG14" s="1078" t="s">
        <v>589</v>
      </c>
      <c r="DH14" s="1079"/>
      <c r="DI14" s="1079"/>
      <c r="DJ14" s="1079"/>
      <c r="DK14" s="1080"/>
      <c r="DL14" s="1078" t="s">
        <v>591</v>
      </c>
      <c r="DM14" s="1079"/>
      <c r="DN14" s="1079"/>
      <c r="DO14" s="1079"/>
      <c r="DP14" s="1080"/>
      <c r="DQ14" s="1078" t="s">
        <v>589</v>
      </c>
      <c r="DR14" s="1079"/>
      <c r="DS14" s="1079"/>
      <c r="DT14" s="1079"/>
      <c r="DU14" s="1080"/>
      <c r="DV14" s="1081"/>
      <c r="DW14" s="1082"/>
      <c r="DX14" s="1082"/>
      <c r="DY14" s="1082"/>
      <c r="DZ14" s="1083"/>
      <c r="EA14" s="254"/>
    </row>
    <row r="15" spans="1:131" s="255" customFormat="1" ht="26.25" customHeight="1">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t="s">
        <v>587</v>
      </c>
      <c r="BT15" s="1104"/>
      <c r="BU15" s="1104"/>
      <c r="BV15" s="1104"/>
      <c r="BW15" s="1104"/>
      <c r="BX15" s="1104"/>
      <c r="BY15" s="1104"/>
      <c r="BZ15" s="1104"/>
      <c r="CA15" s="1104"/>
      <c r="CB15" s="1104"/>
      <c r="CC15" s="1104"/>
      <c r="CD15" s="1104"/>
      <c r="CE15" s="1104"/>
      <c r="CF15" s="1104"/>
      <c r="CG15" s="1105"/>
      <c r="CH15" s="1078">
        <v>-5</v>
      </c>
      <c r="CI15" s="1079"/>
      <c r="CJ15" s="1079"/>
      <c r="CK15" s="1079"/>
      <c r="CL15" s="1080"/>
      <c r="CM15" s="1078">
        <v>-420</v>
      </c>
      <c r="CN15" s="1079"/>
      <c r="CO15" s="1079"/>
      <c r="CP15" s="1079"/>
      <c r="CQ15" s="1080"/>
      <c r="CR15" s="1078">
        <v>5</v>
      </c>
      <c r="CS15" s="1079"/>
      <c r="CT15" s="1079"/>
      <c r="CU15" s="1079"/>
      <c r="CV15" s="1080"/>
      <c r="CW15" s="1078" t="s">
        <v>590</v>
      </c>
      <c r="CX15" s="1079"/>
      <c r="CY15" s="1079"/>
      <c r="CZ15" s="1079"/>
      <c r="DA15" s="1080"/>
      <c r="DB15" s="1078" t="s">
        <v>589</v>
      </c>
      <c r="DC15" s="1079"/>
      <c r="DD15" s="1079"/>
      <c r="DE15" s="1079"/>
      <c r="DF15" s="1080"/>
      <c r="DG15" s="1078">
        <v>1054</v>
      </c>
      <c r="DH15" s="1079"/>
      <c r="DI15" s="1079"/>
      <c r="DJ15" s="1079"/>
      <c r="DK15" s="1080"/>
      <c r="DL15" s="1078" t="s">
        <v>591</v>
      </c>
      <c r="DM15" s="1079"/>
      <c r="DN15" s="1079"/>
      <c r="DO15" s="1079"/>
      <c r="DP15" s="1080"/>
      <c r="DQ15" s="1078">
        <v>641</v>
      </c>
      <c r="DR15" s="1079"/>
      <c r="DS15" s="1079"/>
      <c r="DT15" s="1079"/>
      <c r="DU15" s="1080"/>
      <c r="DV15" s="1081"/>
      <c r="DW15" s="1082"/>
      <c r="DX15" s="1082"/>
      <c r="DY15" s="1082"/>
      <c r="DZ15" s="1083"/>
      <c r="EA15" s="254"/>
    </row>
    <row r="16" spans="1:131" s="255" customFormat="1" ht="26.25" customHeight="1">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t="s">
        <v>588</v>
      </c>
      <c r="BT16" s="1104"/>
      <c r="BU16" s="1104"/>
      <c r="BV16" s="1104"/>
      <c r="BW16" s="1104"/>
      <c r="BX16" s="1104"/>
      <c r="BY16" s="1104"/>
      <c r="BZ16" s="1104"/>
      <c r="CA16" s="1104"/>
      <c r="CB16" s="1104"/>
      <c r="CC16" s="1104"/>
      <c r="CD16" s="1104"/>
      <c r="CE16" s="1104"/>
      <c r="CF16" s="1104"/>
      <c r="CG16" s="1105"/>
      <c r="CH16" s="1078">
        <v>-1</v>
      </c>
      <c r="CI16" s="1079"/>
      <c r="CJ16" s="1079"/>
      <c r="CK16" s="1079"/>
      <c r="CL16" s="1080"/>
      <c r="CM16" s="1078">
        <v>12</v>
      </c>
      <c r="CN16" s="1079"/>
      <c r="CO16" s="1079"/>
      <c r="CP16" s="1079"/>
      <c r="CQ16" s="1080"/>
      <c r="CR16" s="1078">
        <v>2</v>
      </c>
      <c r="CS16" s="1079"/>
      <c r="CT16" s="1079"/>
      <c r="CU16" s="1079"/>
      <c r="CV16" s="1080"/>
      <c r="CW16" s="1078" t="s">
        <v>590</v>
      </c>
      <c r="CX16" s="1079"/>
      <c r="CY16" s="1079"/>
      <c r="CZ16" s="1079"/>
      <c r="DA16" s="1080"/>
      <c r="DB16" s="1078" t="s">
        <v>589</v>
      </c>
      <c r="DC16" s="1079"/>
      <c r="DD16" s="1079"/>
      <c r="DE16" s="1079"/>
      <c r="DF16" s="1080"/>
      <c r="DG16" s="1078" t="s">
        <v>589</v>
      </c>
      <c r="DH16" s="1079"/>
      <c r="DI16" s="1079"/>
      <c r="DJ16" s="1079"/>
      <c r="DK16" s="1080"/>
      <c r="DL16" s="1078" t="s">
        <v>589</v>
      </c>
      <c r="DM16" s="1079"/>
      <c r="DN16" s="1079"/>
      <c r="DO16" s="1079"/>
      <c r="DP16" s="1080"/>
      <c r="DQ16" s="1078" t="s">
        <v>589</v>
      </c>
      <c r="DR16" s="1079"/>
      <c r="DS16" s="1079"/>
      <c r="DT16" s="1079"/>
      <c r="DU16" s="1080"/>
      <c r="DV16" s="1081"/>
      <c r="DW16" s="1082"/>
      <c r="DX16" s="1082"/>
      <c r="DY16" s="1082"/>
      <c r="DZ16" s="1083"/>
      <c r="EA16" s="254"/>
    </row>
    <row r="17" spans="1:131" s="255" customFormat="1" ht="26.25" customHeight="1">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385</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c r="A23" s="264" t="s">
        <v>386</v>
      </c>
      <c r="B23" s="1033" t="s">
        <v>387</v>
      </c>
      <c r="C23" s="1034"/>
      <c r="D23" s="1034"/>
      <c r="E23" s="1034"/>
      <c r="F23" s="1034"/>
      <c r="G23" s="1034"/>
      <c r="H23" s="1034"/>
      <c r="I23" s="1034"/>
      <c r="J23" s="1034"/>
      <c r="K23" s="1034"/>
      <c r="L23" s="1034"/>
      <c r="M23" s="1034"/>
      <c r="N23" s="1034"/>
      <c r="O23" s="1034"/>
      <c r="P23" s="1035"/>
      <c r="Q23" s="1157">
        <v>62071</v>
      </c>
      <c r="R23" s="1158"/>
      <c r="S23" s="1158"/>
      <c r="T23" s="1158"/>
      <c r="U23" s="1158"/>
      <c r="V23" s="1158">
        <v>61599</v>
      </c>
      <c r="W23" s="1158"/>
      <c r="X23" s="1158"/>
      <c r="Y23" s="1158"/>
      <c r="Z23" s="1158"/>
      <c r="AA23" s="1158">
        <v>472</v>
      </c>
      <c r="AB23" s="1158"/>
      <c r="AC23" s="1158"/>
      <c r="AD23" s="1158"/>
      <c r="AE23" s="1159"/>
      <c r="AF23" s="1160">
        <v>285</v>
      </c>
      <c r="AG23" s="1158"/>
      <c r="AH23" s="1158"/>
      <c r="AI23" s="1158"/>
      <c r="AJ23" s="1161"/>
      <c r="AK23" s="1162"/>
      <c r="AL23" s="1163"/>
      <c r="AM23" s="1163"/>
      <c r="AN23" s="1163"/>
      <c r="AO23" s="1163"/>
      <c r="AP23" s="1158">
        <v>43956</v>
      </c>
      <c r="AQ23" s="1158"/>
      <c r="AR23" s="1158"/>
      <c r="AS23" s="1158"/>
      <c r="AT23" s="1158"/>
      <c r="AU23" s="1164"/>
      <c r="AV23" s="1164"/>
      <c r="AW23" s="1164"/>
      <c r="AX23" s="1164"/>
      <c r="AY23" s="1165"/>
      <c r="AZ23" s="1154" t="s">
        <v>127</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c r="A24" s="1153" t="s">
        <v>388</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c r="A25" s="1152" t="s">
        <v>389</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c r="A26" s="1084" t="s">
        <v>365</v>
      </c>
      <c r="B26" s="1085"/>
      <c r="C26" s="1085"/>
      <c r="D26" s="1085"/>
      <c r="E26" s="1085"/>
      <c r="F26" s="1085"/>
      <c r="G26" s="1085"/>
      <c r="H26" s="1085"/>
      <c r="I26" s="1085"/>
      <c r="J26" s="1085"/>
      <c r="K26" s="1085"/>
      <c r="L26" s="1085"/>
      <c r="M26" s="1085"/>
      <c r="N26" s="1085"/>
      <c r="O26" s="1085"/>
      <c r="P26" s="1086"/>
      <c r="Q26" s="1090" t="s">
        <v>390</v>
      </c>
      <c r="R26" s="1091"/>
      <c r="S26" s="1091"/>
      <c r="T26" s="1091"/>
      <c r="U26" s="1092"/>
      <c r="V26" s="1090" t="s">
        <v>391</v>
      </c>
      <c r="W26" s="1091"/>
      <c r="X26" s="1091"/>
      <c r="Y26" s="1091"/>
      <c r="Z26" s="1092"/>
      <c r="AA26" s="1090" t="s">
        <v>392</v>
      </c>
      <c r="AB26" s="1091"/>
      <c r="AC26" s="1091"/>
      <c r="AD26" s="1091"/>
      <c r="AE26" s="1091"/>
      <c r="AF26" s="1148" t="s">
        <v>393</v>
      </c>
      <c r="AG26" s="1097"/>
      <c r="AH26" s="1097"/>
      <c r="AI26" s="1097"/>
      <c r="AJ26" s="1149"/>
      <c r="AK26" s="1091" t="s">
        <v>394</v>
      </c>
      <c r="AL26" s="1091"/>
      <c r="AM26" s="1091"/>
      <c r="AN26" s="1091"/>
      <c r="AO26" s="1092"/>
      <c r="AP26" s="1090" t="s">
        <v>395</v>
      </c>
      <c r="AQ26" s="1091"/>
      <c r="AR26" s="1091"/>
      <c r="AS26" s="1091"/>
      <c r="AT26" s="1092"/>
      <c r="AU26" s="1090" t="s">
        <v>396</v>
      </c>
      <c r="AV26" s="1091"/>
      <c r="AW26" s="1091"/>
      <c r="AX26" s="1091"/>
      <c r="AY26" s="1092"/>
      <c r="AZ26" s="1090" t="s">
        <v>397</v>
      </c>
      <c r="BA26" s="1091"/>
      <c r="BB26" s="1091"/>
      <c r="BC26" s="1091"/>
      <c r="BD26" s="1092"/>
      <c r="BE26" s="1090" t="s">
        <v>372</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c r="A28" s="266">
        <v>1</v>
      </c>
      <c r="B28" s="1139" t="s">
        <v>398</v>
      </c>
      <c r="C28" s="1140"/>
      <c r="D28" s="1140"/>
      <c r="E28" s="1140"/>
      <c r="F28" s="1140"/>
      <c r="G28" s="1140"/>
      <c r="H28" s="1140"/>
      <c r="I28" s="1140"/>
      <c r="J28" s="1140"/>
      <c r="K28" s="1140"/>
      <c r="L28" s="1140"/>
      <c r="M28" s="1140"/>
      <c r="N28" s="1140"/>
      <c r="O28" s="1140"/>
      <c r="P28" s="1141"/>
      <c r="Q28" s="1142">
        <v>19197</v>
      </c>
      <c r="R28" s="1143"/>
      <c r="S28" s="1143"/>
      <c r="T28" s="1143"/>
      <c r="U28" s="1143"/>
      <c r="V28" s="1143">
        <v>19197</v>
      </c>
      <c r="W28" s="1143"/>
      <c r="X28" s="1143"/>
      <c r="Y28" s="1143"/>
      <c r="Z28" s="1143"/>
      <c r="AA28" s="1143" t="s">
        <v>567</v>
      </c>
      <c r="AB28" s="1143"/>
      <c r="AC28" s="1143"/>
      <c r="AD28" s="1143"/>
      <c r="AE28" s="1144"/>
      <c r="AF28" s="1145" t="s">
        <v>384</v>
      </c>
      <c r="AG28" s="1143"/>
      <c r="AH28" s="1143"/>
      <c r="AI28" s="1143"/>
      <c r="AJ28" s="1146"/>
      <c r="AK28" s="1147">
        <v>1619</v>
      </c>
      <c r="AL28" s="1135"/>
      <c r="AM28" s="1135"/>
      <c r="AN28" s="1135"/>
      <c r="AO28" s="1135"/>
      <c r="AP28" s="1135" t="s">
        <v>568</v>
      </c>
      <c r="AQ28" s="1135"/>
      <c r="AR28" s="1135"/>
      <c r="AS28" s="1135"/>
      <c r="AT28" s="1135"/>
      <c r="AU28" s="1135" t="s">
        <v>568</v>
      </c>
      <c r="AV28" s="1135"/>
      <c r="AW28" s="1135"/>
      <c r="AX28" s="1135"/>
      <c r="AY28" s="1135"/>
      <c r="AZ28" s="1136" t="s">
        <v>136</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c r="A29" s="266">
        <v>2</v>
      </c>
      <c r="B29" s="1126" t="s">
        <v>399</v>
      </c>
      <c r="C29" s="1127"/>
      <c r="D29" s="1127"/>
      <c r="E29" s="1127"/>
      <c r="F29" s="1127"/>
      <c r="G29" s="1127"/>
      <c r="H29" s="1127"/>
      <c r="I29" s="1127"/>
      <c r="J29" s="1127"/>
      <c r="K29" s="1127"/>
      <c r="L29" s="1127"/>
      <c r="M29" s="1127"/>
      <c r="N29" s="1127"/>
      <c r="O29" s="1127"/>
      <c r="P29" s="1128"/>
      <c r="Q29" s="1132">
        <v>2795</v>
      </c>
      <c r="R29" s="1133"/>
      <c r="S29" s="1133"/>
      <c r="T29" s="1133"/>
      <c r="U29" s="1133"/>
      <c r="V29" s="1133">
        <v>2707</v>
      </c>
      <c r="W29" s="1133"/>
      <c r="X29" s="1133"/>
      <c r="Y29" s="1133"/>
      <c r="Z29" s="1133"/>
      <c r="AA29" s="1133">
        <v>88</v>
      </c>
      <c r="AB29" s="1133"/>
      <c r="AC29" s="1133"/>
      <c r="AD29" s="1133"/>
      <c r="AE29" s="1134"/>
      <c r="AF29" s="1108">
        <v>88</v>
      </c>
      <c r="AG29" s="1109"/>
      <c r="AH29" s="1109"/>
      <c r="AI29" s="1109"/>
      <c r="AJ29" s="1110"/>
      <c r="AK29" s="1069">
        <v>536</v>
      </c>
      <c r="AL29" s="1060"/>
      <c r="AM29" s="1060"/>
      <c r="AN29" s="1060"/>
      <c r="AO29" s="1060"/>
      <c r="AP29" s="1060" t="s">
        <v>567</v>
      </c>
      <c r="AQ29" s="1060"/>
      <c r="AR29" s="1060"/>
      <c r="AS29" s="1060"/>
      <c r="AT29" s="1060"/>
      <c r="AU29" s="1060" t="s">
        <v>567</v>
      </c>
      <c r="AV29" s="1060"/>
      <c r="AW29" s="1060"/>
      <c r="AX29" s="1060"/>
      <c r="AY29" s="1060"/>
      <c r="AZ29" s="1131" t="s">
        <v>136</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c r="A30" s="266">
        <v>3</v>
      </c>
      <c r="B30" s="1126" t="s">
        <v>400</v>
      </c>
      <c r="C30" s="1127"/>
      <c r="D30" s="1127"/>
      <c r="E30" s="1127"/>
      <c r="F30" s="1127"/>
      <c r="G30" s="1127"/>
      <c r="H30" s="1127"/>
      <c r="I30" s="1127"/>
      <c r="J30" s="1127"/>
      <c r="K30" s="1127"/>
      <c r="L30" s="1127"/>
      <c r="M30" s="1127"/>
      <c r="N30" s="1127"/>
      <c r="O30" s="1127"/>
      <c r="P30" s="1128"/>
      <c r="Q30" s="1132">
        <v>14763</v>
      </c>
      <c r="R30" s="1133"/>
      <c r="S30" s="1133"/>
      <c r="T30" s="1133"/>
      <c r="U30" s="1133"/>
      <c r="V30" s="1133">
        <v>14532</v>
      </c>
      <c r="W30" s="1133"/>
      <c r="X30" s="1133"/>
      <c r="Y30" s="1133"/>
      <c r="Z30" s="1133"/>
      <c r="AA30" s="1133">
        <v>231</v>
      </c>
      <c r="AB30" s="1133"/>
      <c r="AC30" s="1133"/>
      <c r="AD30" s="1133"/>
      <c r="AE30" s="1134"/>
      <c r="AF30" s="1108">
        <v>231</v>
      </c>
      <c r="AG30" s="1109"/>
      <c r="AH30" s="1109"/>
      <c r="AI30" s="1109"/>
      <c r="AJ30" s="1110"/>
      <c r="AK30" s="1069">
        <v>2297</v>
      </c>
      <c r="AL30" s="1060"/>
      <c r="AM30" s="1060"/>
      <c r="AN30" s="1060"/>
      <c r="AO30" s="1060"/>
      <c r="AP30" s="1060" t="s">
        <v>569</v>
      </c>
      <c r="AQ30" s="1060"/>
      <c r="AR30" s="1060"/>
      <c r="AS30" s="1060"/>
      <c r="AT30" s="1060"/>
      <c r="AU30" s="1060" t="s">
        <v>567</v>
      </c>
      <c r="AV30" s="1060"/>
      <c r="AW30" s="1060"/>
      <c r="AX30" s="1060"/>
      <c r="AY30" s="1060"/>
      <c r="AZ30" s="1131" t="s">
        <v>136</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c r="A31" s="266">
        <v>4</v>
      </c>
      <c r="B31" s="1126" t="s">
        <v>401</v>
      </c>
      <c r="C31" s="1127"/>
      <c r="D31" s="1127"/>
      <c r="E31" s="1127"/>
      <c r="F31" s="1127"/>
      <c r="G31" s="1127"/>
      <c r="H31" s="1127"/>
      <c r="I31" s="1127"/>
      <c r="J31" s="1127"/>
      <c r="K31" s="1127"/>
      <c r="L31" s="1127"/>
      <c r="M31" s="1127"/>
      <c r="N31" s="1127"/>
      <c r="O31" s="1127"/>
      <c r="P31" s="1128"/>
      <c r="Q31" s="1132">
        <v>3538</v>
      </c>
      <c r="R31" s="1133"/>
      <c r="S31" s="1133"/>
      <c r="T31" s="1133"/>
      <c r="U31" s="1133"/>
      <c r="V31" s="1133">
        <v>3343</v>
      </c>
      <c r="W31" s="1133"/>
      <c r="X31" s="1133"/>
      <c r="Y31" s="1133"/>
      <c r="Z31" s="1133"/>
      <c r="AA31" s="1133">
        <v>195</v>
      </c>
      <c r="AB31" s="1133"/>
      <c r="AC31" s="1133"/>
      <c r="AD31" s="1133"/>
      <c r="AE31" s="1134"/>
      <c r="AF31" s="1108">
        <v>2106</v>
      </c>
      <c r="AG31" s="1109"/>
      <c r="AH31" s="1109"/>
      <c r="AI31" s="1109"/>
      <c r="AJ31" s="1110"/>
      <c r="AK31" s="1069">
        <v>259</v>
      </c>
      <c r="AL31" s="1060"/>
      <c r="AM31" s="1060"/>
      <c r="AN31" s="1060"/>
      <c r="AO31" s="1060"/>
      <c r="AP31" s="1060">
        <v>5981</v>
      </c>
      <c r="AQ31" s="1060"/>
      <c r="AR31" s="1060"/>
      <c r="AS31" s="1060"/>
      <c r="AT31" s="1060"/>
      <c r="AU31" s="1060">
        <v>562</v>
      </c>
      <c r="AV31" s="1060"/>
      <c r="AW31" s="1060"/>
      <c r="AX31" s="1060"/>
      <c r="AY31" s="1060"/>
      <c r="AZ31" s="1131" t="s">
        <v>136</v>
      </c>
      <c r="BA31" s="1131"/>
      <c r="BB31" s="1131"/>
      <c r="BC31" s="1131"/>
      <c r="BD31" s="1131"/>
      <c r="BE31" s="1121" t="s">
        <v>402</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c r="A32" s="266">
        <v>5</v>
      </c>
      <c r="B32" s="1126" t="s">
        <v>403</v>
      </c>
      <c r="C32" s="1127"/>
      <c r="D32" s="1127"/>
      <c r="E32" s="1127"/>
      <c r="F32" s="1127"/>
      <c r="G32" s="1127"/>
      <c r="H32" s="1127"/>
      <c r="I32" s="1127"/>
      <c r="J32" s="1127"/>
      <c r="K32" s="1127"/>
      <c r="L32" s="1127"/>
      <c r="M32" s="1127"/>
      <c r="N32" s="1127"/>
      <c r="O32" s="1127"/>
      <c r="P32" s="1128"/>
      <c r="Q32" s="1132">
        <v>5126</v>
      </c>
      <c r="R32" s="1133"/>
      <c r="S32" s="1133"/>
      <c r="T32" s="1133"/>
      <c r="U32" s="1133"/>
      <c r="V32" s="1133">
        <v>5107</v>
      </c>
      <c r="W32" s="1133"/>
      <c r="X32" s="1133"/>
      <c r="Y32" s="1133"/>
      <c r="Z32" s="1133"/>
      <c r="AA32" s="1133">
        <v>20</v>
      </c>
      <c r="AB32" s="1133"/>
      <c r="AC32" s="1133"/>
      <c r="AD32" s="1133"/>
      <c r="AE32" s="1134"/>
      <c r="AF32" s="1108">
        <v>101</v>
      </c>
      <c r="AG32" s="1109"/>
      <c r="AH32" s="1109"/>
      <c r="AI32" s="1109"/>
      <c r="AJ32" s="1110"/>
      <c r="AK32" s="1069">
        <v>1563</v>
      </c>
      <c r="AL32" s="1060"/>
      <c r="AM32" s="1060"/>
      <c r="AN32" s="1060"/>
      <c r="AO32" s="1060"/>
      <c r="AP32" s="1060">
        <v>42472</v>
      </c>
      <c r="AQ32" s="1060"/>
      <c r="AR32" s="1060"/>
      <c r="AS32" s="1060"/>
      <c r="AT32" s="1060"/>
      <c r="AU32" s="1060">
        <v>14695</v>
      </c>
      <c r="AV32" s="1060"/>
      <c r="AW32" s="1060"/>
      <c r="AX32" s="1060"/>
      <c r="AY32" s="1060"/>
      <c r="AZ32" s="1131" t="s">
        <v>136</v>
      </c>
      <c r="BA32" s="1131"/>
      <c r="BB32" s="1131"/>
      <c r="BC32" s="1131"/>
      <c r="BD32" s="1131"/>
      <c r="BE32" s="1121" t="s">
        <v>404</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c r="A33" s="266">
        <v>6</v>
      </c>
      <c r="B33" s="1126"/>
      <c r="C33" s="1127"/>
      <c r="D33" s="1127"/>
      <c r="E33" s="1127"/>
      <c r="F33" s="1127"/>
      <c r="G33" s="1127"/>
      <c r="H33" s="1127"/>
      <c r="I33" s="1127"/>
      <c r="J33" s="1127"/>
      <c r="K33" s="1127"/>
      <c r="L33" s="1127"/>
      <c r="M33" s="1127"/>
      <c r="N33" s="1127"/>
      <c r="O33" s="1127"/>
      <c r="P33" s="1128"/>
      <c r="Q33" s="1132"/>
      <c r="R33" s="1133"/>
      <c r="S33" s="1133"/>
      <c r="T33" s="1133"/>
      <c r="U33" s="1133"/>
      <c r="V33" s="1133"/>
      <c r="W33" s="1133"/>
      <c r="X33" s="1133"/>
      <c r="Y33" s="1133"/>
      <c r="Z33" s="1133"/>
      <c r="AA33" s="1133"/>
      <c r="AB33" s="1133"/>
      <c r="AC33" s="1133"/>
      <c r="AD33" s="1133"/>
      <c r="AE33" s="1134"/>
      <c r="AF33" s="1108"/>
      <c r="AG33" s="1109"/>
      <c r="AH33" s="1109"/>
      <c r="AI33" s="1109"/>
      <c r="AJ33" s="1110"/>
      <c r="AK33" s="1069"/>
      <c r="AL33" s="1060"/>
      <c r="AM33" s="1060"/>
      <c r="AN33" s="1060"/>
      <c r="AO33" s="1060"/>
      <c r="AP33" s="1060"/>
      <c r="AQ33" s="1060"/>
      <c r="AR33" s="1060"/>
      <c r="AS33" s="1060"/>
      <c r="AT33" s="1060"/>
      <c r="AU33" s="1060"/>
      <c r="AV33" s="1060"/>
      <c r="AW33" s="1060"/>
      <c r="AX33" s="1060"/>
      <c r="AY33" s="1060"/>
      <c r="AZ33" s="1131"/>
      <c r="BA33" s="1131"/>
      <c r="BB33" s="1131"/>
      <c r="BC33" s="1131"/>
      <c r="BD33" s="1131"/>
      <c r="BE33" s="1121"/>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c r="A34" s="266">
        <v>7</v>
      </c>
      <c r="B34" s="1126"/>
      <c r="C34" s="1127"/>
      <c r="D34" s="1127"/>
      <c r="E34" s="1127"/>
      <c r="F34" s="1127"/>
      <c r="G34" s="1127"/>
      <c r="H34" s="1127"/>
      <c r="I34" s="1127"/>
      <c r="J34" s="1127"/>
      <c r="K34" s="1127"/>
      <c r="L34" s="1127"/>
      <c r="M34" s="1127"/>
      <c r="N34" s="1127"/>
      <c r="O34" s="1127"/>
      <c r="P34" s="1128"/>
      <c r="Q34" s="1132"/>
      <c r="R34" s="1133"/>
      <c r="S34" s="1133"/>
      <c r="T34" s="1133"/>
      <c r="U34" s="1133"/>
      <c r="V34" s="1133"/>
      <c r="W34" s="1133"/>
      <c r="X34" s="1133"/>
      <c r="Y34" s="1133"/>
      <c r="Z34" s="1133"/>
      <c r="AA34" s="1133"/>
      <c r="AB34" s="1133"/>
      <c r="AC34" s="1133"/>
      <c r="AD34" s="1133"/>
      <c r="AE34" s="1134"/>
      <c r="AF34" s="1108"/>
      <c r="AG34" s="1109"/>
      <c r="AH34" s="1109"/>
      <c r="AI34" s="1109"/>
      <c r="AJ34" s="1110"/>
      <c r="AK34" s="1069"/>
      <c r="AL34" s="1060"/>
      <c r="AM34" s="1060"/>
      <c r="AN34" s="1060"/>
      <c r="AO34" s="1060"/>
      <c r="AP34" s="1060"/>
      <c r="AQ34" s="1060"/>
      <c r="AR34" s="1060"/>
      <c r="AS34" s="1060"/>
      <c r="AT34" s="1060"/>
      <c r="AU34" s="1060"/>
      <c r="AV34" s="1060"/>
      <c r="AW34" s="1060"/>
      <c r="AX34" s="1060"/>
      <c r="AY34" s="1060"/>
      <c r="AZ34" s="1131"/>
      <c r="BA34" s="1131"/>
      <c r="BB34" s="1131"/>
      <c r="BC34" s="1131"/>
      <c r="BD34" s="1131"/>
      <c r="BE34" s="1121"/>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405</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c r="A63" s="264" t="s">
        <v>386</v>
      </c>
      <c r="B63" s="1033" t="s">
        <v>406</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2526</v>
      </c>
      <c r="AG63" s="1048"/>
      <c r="AH63" s="1048"/>
      <c r="AI63" s="1048"/>
      <c r="AJ63" s="1119"/>
      <c r="AK63" s="1120"/>
      <c r="AL63" s="1052"/>
      <c r="AM63" s="1052"/>
      <c r="AN63" s="1052"/>
      <c r="AO63" s="1052"/>
      <c r="AP63" s="1048">
        <v>48453</v>
      </c>
      <c r="AQ63" s="1048"/>
      <c r="AR63" s="1048"/>
      <c r="AS63" s="1048"/>
      <c r="AT63" s="1048"/>
      <c r="AU63" s="1048">
        <v>15258</v>
      </c>
      <c r="AV63" s="1048"/>
      <c r="AW63" s="1048"/>
      <c r="AX63" s="1048"/>
      <c r="AY63" s="1048"/>
      <c r="AZ63" s="1114"/>
      <c r="BA63" s="1114"/>
      <c r="BB63" s="1114"/>
      <c r="BC63" s="1114"/>
      <c r="BD63" s="1114"/>
      <c r="BE63" s="1049"/>
      <c r="BF63" s="1049"/>
      <c r="BG63" s="1049"/>
      <c r="BH63" s="1049"/>
      <c r="BI63" s="1050"/>
      <c r="BJ63" s="1115" t="s">
        <v>127</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c r="A65" s="252" t="s">
        <v>407</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c r="A66" s="1084" t="s">
        <v>408</v>
      </c>
      <c r="B66" s="1085"/>
      <c r="C66" s="1085"/>
      <c r="D66" s="1085"/>
      <c r="E66" s="1085"/>
      <c r="F66" s="1085"/>
      <c r="G66" s="1085"/>
      <c r="H66" s="1085"/>
      <c r="I66" s="1085"/>
      <c r="J66" s="1085"/>
      <c r="K66" s="1085"/>
      <c r="L66" s="1085"/>
      <c r="M66" s="1085"/>
      <c r="N66" s="1085"/>
      <c r="O66" s="1085"/>
      <c r="P66" s="1086"/>
      <c r="Q66" s="1090" t="s">
        <v>390</v>
      </c>
      <c r="R66" s="1091"/>
      <c r="S66" s="1091"/>
      <c r="T66" s="1091"/>
      <c r="U66" s="1092"/>
      <c r="V66" s="1090" t="s">
        <v>409</v>
      </c>
      <c r="W66" s="1091"/>
      <c r="X66" s="1091"/>
      <c r="Y66" s="1091"/>
      <c r="Z66" s="1092"/>
      <c r="AA66" s="1090" t="s">
        <v>410</v>
      </c>
      <c r="AB66" s="1091"/>
      <c r="AC66" s="1091"/>
      <c r="AD66" s="1091"/>
      <c r="AE66" s="1092"/>
      <c r="AF66" s="1096" t="s">
        <v>411</v>
      </c>
      <c r="AG66" s="1097"/>
      <c r="AH66" s="1097"/>
      <c r="AI66" s="1097"/>
      <c r="AJ66" s="1098"/>
      <c r="AK66" s="1090" t="s">
        <v>412</v>
      </c>
      <c r="AL66" s="1085"/>
      <c r="AM66" s="1085"/>
      <c r="AN66" s="1085"/>
      <c r="AO66" s="1086"/>
      <c r="AP66" s="1090" t="s">
        <v>413</v>
      </c>
      <c r="AQ66" s="1091"/>
      <c r="AR66" s="1091"/>
      <c r="AS66" s="1091"/>
      <c r="AT66" s="1092"/>
      <c r="AU66" s="1090" t="s">
        <v>414</v>
      </c>
      <c r="AV66" s="1091"/>
      <c r="AW66" s="1091"/>
      <c r="AX66" s="1091"/>
      <c r="AY66" s="1092"/>
      <c r="AZ66" s="1090" t="s">
        <v>372</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c r="A68" s="258">
        <v>1</v>
      </c>
      <c r="B68" s="1074" t="s">
        <v>570</v>
      </c>
      <c r="C68" s="1075"/>
      <c r="D68" s="1075"/>
      <c r="E68" s="1075"/>
      <c r="F68" s="1075"/>
      <c r="G68" s="1075"/>
      <c r="H68" s="1075"/>
      <c r="I68" s="1075"/>
      <c r="J68" s="1075"/>
      <c r="K68" s="1075"/>
      <c r="L68" s="1075"/>
      <c r="M68" s="1075"/>
      <c r="N68" s="1075"/>
      <c r="O68" s="1075"/>
      <c r="P68" s="1076"/>
      <c r="Q68" s="1077">
        <v>4466</v>
      </c>
      <c r="R68" s="1071"/>
      <c r="S68" s="1071"/>
      <c r="T68" s="1071"/>
      <c r="U68" s="1071"/>
      <c r="V68" s="1071">
        <v>4387</v>
      </c>
      <c r="W68" s="1071"/>
      <c r="X68" s="1071"/>
      <c r="Y68" s="1071"/>
      <c r="Z68" s="1071"/>
      <c r="AA68" s="1071">
        <v>79</v>
      </c>
      <c r="AB68" s="1071"/>
      <c r="AC68" s="1071"/>
      <c r="AD68" s="1071"/>
      <c r="AE68" s="1071"/>
      <c r="AF68" s="1071">
        <v>79</v>
      </c>
      <c r="AG68" s="1071"/>
      <c r="AH68" s="1071"/>
      <c r="AI68" s="1071"/>
      <c r="AJ68" s="1071"/>
      <c r="AK68" s="1071">
        <v>75</v>
      </c>
      <c r="AL68" s="1071"/>
      <c r="AM68" s="1071"/>
      <c r="AN68" s="1071"/>
      <c r="AO68" s="1071"/>
      <c r="AP68" s="1071">
        <v>7208</v>
      </c>
      <c r="AQ68" s="1071"/>
      <c r="AR68" s="1071"/>
      <c r="AS68" s="1071"/>
      <c r="AT68" s="1071"/>
      <c r="AU68" s="1071">
        <v>3382</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c r="A69" s="261">
        <v>2</v>
      </c>
      <c r="B69" s="1063" t="s">
        <v>571</v>
      </c>
      <c r="C69" s="1064"/>
      <c r="D69" s="1064"/>
      <c r="E69" s="1064"/>
      <c r="F69" s="1064"/>
      <c r="G69" s="1064"/>
      <c r="H69" s="1064"/>
      <c r="I69" s="1064"/>
      <c r="J69" s="1064"/>
      <c r="K69" s="1064"/>
      <c r="L69" s="1064"/>
      <c r="M69" s="1064"/>
      <c r="N69" s="1064"/>
      <c r="O69" s="1064"/>
      <c r="P69" s="1065"/>
      <c r="Q69" s="1066">
        <v>15</v>
      </c>
      <c r="R69" s="1060"/>
      <c r="S69" s="1060"/>
      <c r="T69" s="1060"/>
      <c r="U69" s="1060"/>
      <c r="V69" s="1060">
        <v>12</v>
      </c>
      <c r="W69" s="1060"/>
      <c r="X69" s="1060"/>
      <c r="Y69" s="1060"/>
      <c r="Z69" s="1060"/>
      <c r="AA69" s="1060">
        <v>3</v>
      </c>
      <c r="AB69" s="1060"/>
      <c r="AC69" s="1060"/>
      <c r="AD69" s="1060"/>
      <c r="AE69" s="1060"/>
      <c r="AF69" s="1060">
        <v>3</v>
      </c>
      <c r="AG69" s="1060"/>
      <c r="AH69" s="1060"/>
      <c r="AI69" s="1060"/>
      <c r="AJ69" s="1060"/>
      <c r="AK69" s="1060">
        <v>1</v>
      </c>
      <c r="AL69" s="1060"/>
      <c r="AM69" s="1060"/>
      <c r="AN69" s="1060"/>
      <c r="AO69" s="1060"/>
      <c r="AP69" s="1060" t="s">
        <v>567</v>
      </c>
      <c r="AQ69" s="1060"/>
      <c r="AR69" s="1060"/>
      <c r="AS69" s="1060"/>
      <c r="AT69" s="1060"/>
      <c r="AU69" s="1060" t="s">
        <v>567</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c r="A70" s="261">
        <v>3</v>
      </c>
      <c r="B70" s="1063" t="s">
        <v>572</v>
      </c>
      <c r="C70" s="1064"/>
      <c r="D70" s="1064"/>
      <c r="E70" s="1064"/>
      <c r="F70" s="1064"/>
      <c r="G70" s="1064"/>
      <c r="H70" s="1064"/>
      <c r="I70" s="1064"/>
      <c r="J70" s="1064"/>
      <c r="K70" s="1064"/>
      <c r="L70" s="1064"/>
      <c r="M70" s="1064"/>
      <c r="N70" s="1064"/>
      <c r="O70" s="1064"/>
      <c r="P70" s="1065"/>
      <c r="Q70" s="1066">
        <v>111</v>
      </c>
      <c r="R70" s="1060"/>
      <c r="S70" s="1060"/>
      <c r="T70" s="1060"/>
      <c r="U70" s="1060"/>
      <c r="V70" s="1060">
        <v>103</v>
      </c>
      <c r="W70" s="1060"/>
      <c r="X70" s="1060"/>
      <c r="Y70" s="1060"/>
      <c r="Z70" s="1060"/>
      <c r="AA70" s="1060">
        <v>8</v>
      </c>
      <c r="AB70" s="1060"/>
      <c r="AC70" s="1060"/>
      <c r="AD70" s="1060"/>
      <c r="AE70" s="1060"/>
      <c r="AF70" s="1060">
        <v>8</v>
      </c>
      <c r="AG70" s="1060"/>
      <c r="AH70" s="1060"/>
      <c r="AI70" s="1060"/>
      <c r="AJ70" s="1060"/>
      <c r="AK70" s="1060" t="s">
        <v>567</v>
      </c>
      <c r="AL70" s="1060"/>
      <c r="AM70" s="1060"/>
      <c r="AN70" s="1060"/>
      <c r="AO70" s="1060"/>
      <c r="AP70" s="1060" t="s">
        <v>567</v>
      </c>
      <c r="AQ70" s="1060"/>
      <c r="AR70" s="1060"/>
      <c r="AS70" s="1060"/>
      <c r="AT70" s="1060"/>
      <c r="AU70" s="1060" t="s">
        <v>567</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c r="A71" s="261">
        <v>4</v>
      </c>
      <c r="B71" s="1063" t="s">
        <v>573</v>
      </c>
      <c r="C71" s="1064"/>
      <c r="D71" s="1064"/>
      <c r="E71" s="1064"/>
      <c r="F71" s="1064"/>
      <c r="G71" s="1064"/>
      <c r="H71" s="1064"/>
      <c r="I71" s="1064"/>
      <c r="J71" s="1064"/>
      <c r="K71" s="1064"/>
      <c r="L71" s="1064"/>
      <c r="M71" s="1064"/>
      <c r="N71" s="1064"/>
      <c r="O71" s="1064"/>
      <c r="P71" s="1065"/>
      <c r="Q71" s="1066">
        <v>9</v>
      </c>
      <c r="R71" s="1060"/>
      <c r="S71" s="1060"/>
      <c r="T71" s="1060"/>
      <c r="U71" s="1060"/>
      <c r="V71" s="1060">
        <v>50</v>
      </c>
      <c r="W71" s="1060"/>
      <c r="X71" s="1060"/>
      <c r="Y71" s="1060"/>
      <c r="Z71" s="1060"/>
      <c r="AA71" s="1060">
        <v>-41</v>
      </c>
      <c r="AB71" s="1060"/>
      <c r="AC71" s="1060"/>
      <c r="AD71" s="1060"/>
      <c r="AE71" s="1060"/>
      <c r="AF71" s="1060">
        <v>1</v>
      </c>
      <c r="AG71" s="1060"/>
      <c r="AH71" s="1060"/>
      <c r="AI71" s="1060"/>
      <c r="AJ71" s="1060"/>
      <c r="AK71" s="1060" t="s">
        <v>567</v>
      </c>
      <c r="AL71" s="1060"/>
      <c r="AM71" s="1060"/>
      <c r="AN71" s="1060"/>
      <c r="AO71" s="1060"/>
      <c r="AP71" s="1060" t="s">
        <v>567</v>
      </c>
      <c r="AQ71" s="1060"/>
      <c r="AR71" s="1060"/>
      <c r="AS71" s="1060"/>
      <c r="AT71" s="1060"/>
      <c r="AU71" s="1060" t="s">
        <v>567</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c r="A72" s="261">
        <v>5</v>
      </c>
      <c r="B72" s="1063" t="s">
        <v>574</v>
      </c>
      <c r="C72" s="1064"/>
      <c r="D72" s="1064"/>
      <c r="E72" s="1064"/>
      <c r="F72" s="1064"/>
      <c r="G72" s="1064"/>
      <c r="H72" s="1064"/>
      <c r="I72" s="1064"/>
      <c r="J72" s="1064"/>
      <c r="K72" s="1064"/>
      <c r="L72" s="1064"/>
      <c r="M72" s="1064"/>
      <c r="N72" s="1064"/>
      <c r="O72" s="1064"/>
      <c r="P72" s="1065"/>
      <c r="Q72" s="1066">
        <v>1100</v>
      </c>
      <c r="R72" s="1060"/>
      <c r="S72" s="1060"/>
      <c r="T72" s="1060"/>
      <c r="U72" s="1060"/>
      <c r="V72" s="1060">
        <v>96</v>
      </c>
      <c r="W72" s="1060"/>
      <c r="X72" s="1060"/>
      <c r="Y72" s="1060"/>
      <c r="Z72" s="1060"/>
      <c r="AA72" s="1060">
        <v>1004</v>
      </c>
      <c r="AB72" s="1060"/>
      <c r="AC72" s="1060"/>
      <c r="AD72" s="1060"/>
      <c r="AE72" s="1060"/>
      <c r="AF72" s="1060">
        <v>961</v>
      </c>
      <c r="AG72" s="1060"/>
      <c r="AH72" s="1060"/>
      <c r="AI72" s="1060"/>
      <c r="AJ72" s="1060"/>
      <c r="AK72" s="1060">
        <v>26</v>
      </c>
      <c r="AL72" s="1060"/>
      <c r="AM72" s="1060"/>
      <c r="AN72" s="1060"/>
      <c r="AO72" s="1060"/>
      <c r="AP72" s="1060">
        <v>44</v>
      </c>
      <c r="AQ72" s="1060"/>
      <c r="AR72" s="1060"/>
      <c r="AS72" s="1060"/>
      <c r="AT72" s="1060"/>
      <c r="AU72" s="1060">
        <v>0</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c r="A73" s="261">
        <v>6</v>
      </c>
      <c r="B73" s="1063" t="s">
        <v>575</v>
      </c>
      <c r="C73" s="1064"/>
      <c r="D73" s="1064"/>
      <c r="E73" s="1064"/>
      <c r="F73" s="1064"/>
      <c r="G73" s="1064"/>
      <c r="H73" s="1064"/>
      <c r="I73" s="1064"/>
      <c r="J73" s="1064"/>
      <c r="K73" s="1064"/>
      <c r="L73" s="1064"/>
      <c r="M73" s="1064"/>
      <c r="N73" s="1064"/>
      <c r="O73" s="1064"/>
      <c r="P73" s="1065"/>
      <c r="Q73" s="1066">
        <v>1074</v>
      </c>
      <c r="R73" s="1060"/>
      <c r="S73" s="1060"/>
      <c r="T73" s="1060"/>
      <c r="U73" s="1060"/>
      <c r="V73" s="1060">
        <v>826</v>
      </c>
      <c r="W73" s="1060"/>
      <c r="X73" s="1060"/>
      <c r="Y73" s="1060"/>
      <c r="Z73" s="1060"/>
      <c r="AA73" s="1060">
        <v>249</v>
      </c>
      <c r="AB73" s="1060"/>
      <c r="AC73" s="1060"/>
      <c r="AD73" s="1060"/>
      <c r="AE73" s="1060"/>
      <c r="AF73" s="1060">
        <v>249</v>
      </c>
      <c r="AG73" s="1060"/>
      <c r="AH73" s="1060"/>
      <c r="AI73" s="1060"/>
      <c r="AJ73" s="1060"/>
      <c r="AK73" s="1060">
        <v>183</v>
      </c>
      <c r="AL73" s="1060"/>
      <c r="AM73" s="1060"/>
      <c r="AN73" s="1060"/>
      <c r="AO73" s="1060"/>
      <c r="AP73" s="1060" t="s">
        <v>567</v>
      </c>
      <c r="AQ73" s="1060"/>
      <c r="AR73" s="1060"/>
      <c r="AS73" s="1060"/>
      <c r="AT73" s="1060"/>
      <c r="AU73" s="1060" t="s">
        <v>567</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c r="A74" s="261">
        <v>7</v>
      </c>
      <c r="B74" s="1063" t="s">
        <v>576</v>
      </c>
      <c r="C74" s="1064"/>
      <c r="D74" s="1064"/>
      <c r="E74" s="1064"/>
      <c r="F74" s="1064"/>
      <c r="G74" s="1064"/>
      <c r="H74" s="1064"/>
      <c r="I74" s="1064"/>
      <c r="J74" s="1064"/>
      <c r="K74" s="1064"/>
      <c r="L74" s="1064"/>
      <c r="M74" s="1064"/>
      <c r="N74" s="1064"/>
      <c r="O74" s="1064"/>
      <c r="P74" s="1065"/>
      <c r="Q74" s="1066">
        <v>357945</v>
      </c>
      <c r="R74" s="1060"/>
      <c r="S74" s="1060"/>
      <c r="T74" s="1060"/>
      <c r="U74" s="1060"/>
      <c r="V74" s="1060">
        <v>348354</v>
      </c>
      <c r="W74" s="1060"/>
      <c r="X74" s="1060"/>
      <c r="Y74" s="1060"/>
      <c r="Z74" s="1060"/>
      <c r="AA74" s="1060">
        <v>9591</v>
      </c>
      <c r="AB74" s="1060"/>
      <c r="AC74" s="1060"/>
      <c r="AD74" s="1060"/>
      <c r="AE74" s="1060"/>
      <c r="AF74" s="1060">
        <v>9591</v>
      </c>
      <c r="AG74" s="1060"/>
      <c r="AH74" s="1060"/>
      <c r="AI74" s="1060"/>
      <c r="AJ74" s="1060"/>
      <c r="AK74" s="1060">
        <v>1</v>
      </c>
      <c r="AL74" s="1060"/>
      <c r="AM74" s="1060"/>
      <c r="AN74" s="1060"/>
      <c r="AO74" s="1060"/>
      <c r="AP74" s="1060" t="s">
        <v>567</v>
      </c>
      <c r="AQ74" s="1060"/>
      <c r="AR74" s="1060"/>
      <c r="AS74" s="1060"/>
      <c r="AT74" s="1060"/>
      <c r="AU74" s="1060" t="s">
        <v>569</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c r="A75" s="261">
        <v>8</v>
      </c>
      <c r="B75" s="1063" t="s">
        <v>577</v>
      </c>
      <c r="C75" s="1064"/>
      <c r="D75" s="1064"/>
      <c r="E75" s="1064"/>
      <c r="F75" s="1064"/>
      <c r="G75" s="1064"/>
      <c r="H75" s="1064"/>
      <c r="I75" s="1064"/>
      <c r="J75" s="1064"/>
      <c r="K75" s="1064"/>
      <c r="L75" s="1064"/>
      <c r="M75" s="1064"/>
      <c r="N75" s="1064"/>
      <c r="O75" s="1064"/>
      <c r="P75" s="1065"/>
      <c r="Q75" s="1067">
        <v>2490</v>
      </c>
      <c r="R75" s="1068"/>
      <c r="S75" s="1068"/>
      <c r="T75" s="1068"/>
      <c r="U75" s="1069"/>
      <c r="V75" s="1070">
        <v>2489</v>
      </c>
      <c r="W75" s="1068"/>
      <c r="X75" s="1068"/>
      <c r="Y75" s="1068"/>
      <c r="Z75" s="1069"/>
      <c r="AA75" s="1070">
        <v>2</v>
      </c>
      <c r="AB75" s="1068"/>
      <c r="AC75" s="1068"/>
      <c r="AD75" s="1068"/>
      <c r="AE75" s="1069"/>
      <c r="AF75" s="1070">
        <v>2</v>
      </c>
      <c r="AG75" s="1068"/>
      <c r="AH75" s="1068"/>
      <c r="AI75" s="1068"/>
      <c r="AJ75" s="1069"/>
      <c r="AK75" s="1070" t="s">
        <v>578</v>
      </c>
      <c r="AL75" s="1068"/>
      <c r="AM75" s="1068"/>
      <c r="AN75" s="1068"/>
      <c r="AO75" s="1069"/>
      <c r="AP75" s="1070" t="s">
        <v>567</v>
      </c>
      <c r="AQ75" s="1068"/>
      <c r="AR75" s="1068"/>
      <c r="AS75" s="1068"/>
      <c r="AT75" s="1069"/>
      <c r="AU75" s="1070" t="s">
        <v>567</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c r="A88" s="264" t="s">
        <v>386</v>
      </c>
      <c r="B88" s="1033" t="s">
        <v>415</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10895</v>
      </c>
      <c r="AG88" s="1048"/>
      <c r="AH88" s="1048"/>
      <c r="AI88" s="1048"/>
      <c r="AJ88" s="1048"/>
      <c r="AK88" s="1052"/>
      <c r="AL88" s="1052"/>
      <c r="AM88" s="1052"/>
      <c r="AN88" s="1052"/>
      <c r="AO88" s="1052"/>
      <c r="AP88" s="1048">
        <v>7252</v>
      </c>
      <c r="AQ88" s="1048"/>
      <c r="AR88" s="1048"/>
      <c r="AS88" s="1048"/>
      <c r="AT88" s="1048"/>
      <c r="AU88" s="1048">
        <v>3382</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1033" t="s">
        <v>416</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301</v>
      </c>
      <c r="CS102" s="1040"/>
      <c r="CT102" s="1040"/>
      <c r="CU102" s="1040"/>
      <c r="CV102" s="1041"/>
      <c r="CW102" s="1039">
        <v>296</v>
      </c>
      <c r="CX102" s="1040"/>
      <c r="CY102" s="1040"/>
      <c r="CZ102" s="1040"/>
      <c r="DA102" s="1041"/>
      <c r="DB102" s="1039" t="s">
        <v>589</v>
      </c>
      <c r="DC102" s="1040"/>
      <c r="DD102" s="1040"/>
      <c r="DE102" s="1040"/>
      <c r="DF102" s="1041"/>
      <c r="DG102" s="1039">
        <v>1054</v>
      </c>
      <c r="DH102" s="1040"/>
      <c r="DI102" s="1040"/>
      <c r="DJ102" s="1040"/>
      <c r="DK102" s="1041"/>
      <c r="DL102" s="1039">
        <v>3</v>
      </c>
      <c r="DM102" s="1040"/>
      <c r="DN102" s="1040"/>
      <c r="DO102" s="1040"/>
      <c r="DP102" s="1041"/>
      <c r="DQ102" s="1039">
        <v>641</v>
      </c>
      <c r="DR102" s="1040"/>
      <c r="DS102" s="1040"/>
      <c r="DT102" s="1040"/>
      <c r="DU102" s="1041"/>
      <c r="DV102" s="1022"/>
      <c r="DW102" s="1023"/>
      <c r="DX102" s="1023"/>
      <c r="DY102" s="1023"/>
      <c r="DZ102" s="1024"/>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417</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418</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419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27" t="s">
        <v>421</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422</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c r="A109" s="982" t="s">
        <v>423</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424</v>
      </c>
      <c r="AB109" s="983"/>
      <c r="AC109" s="983"/>
      <c r="AD109" s="983"/>
      <c r="AE109" s="984"/>
      <c r="AF109" s="985" t="s">
        <v>304</v>
      </c>
      <c r="AG109" s="983"/>
      <c r="AH109" s="983"/>
      <c r="AI109" s="983"/>
      <c r="AJ109" s="984"/>
      <c r="AK109" s="985" t="s">
        <v>303</v>
      </c>
      <c r="AL109" s="983"/>
      <c r="AM109" s="983"/>
      <c r="AN109" s="983"/>
      <c r="AO109" s="984"/>
      <c r="AP109" s="985" t="s">
        <v>425</v>
      </c>
      <c r="AQ109" s="983"/>
      <c r="AR109" s="983"/>
      <c r="AS109" s="983"/>
      <c r="AT109" s="1014"/>
      <c r="AU109" s="982" t="s">
        <v>423</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424</v>
      </c>
      <c r="BR109" s="983"/>
      <c r="BS109" s="983"/>
      <c r="BT109" s="983"/>
      <c r="BU109" s="984"/>
      <c r="BV109" s="985" t="s">
        <v>304</v>
      </c>
      <c r="BW109" s="983"/>
      <c r="BX109" s="983"/>
      <c r="BY109" s="983"/>
      <c r="BZ109" s="984"/>
      <c r="CA109" s="985" t="s">
        <v>303</v>
      </c>
      <c r="CB109" s="983"/>
      <c r="CC109" s="983"/>
      <c r="CD109" s="983"/>
      <c r="CE109" s="984"/>
      <c r="CF109" s="1021" t="s">
        <v>425</v>
      </c>
      <c r="CG109" s="1021"/>
      <c r="CH109" s="1021"/>
      <c r="CI109" s="1021"/>
      <c r="CJ109" s="1021"/>
      <c r="CK109" s="985" t="s">
        <v>426</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424</v>
      </c>
      <c r="DH109" s="983"/>
      <c r="DI109" s="983"/>
      <c r="DJ109" s="983"/>
      <c r="DK109" s="984"/>
      <c r="DL109" s="985" t="s">
        <v>304</v>
      </c>
      <c r="DM109" s="983"/>
      <c r="DN109" s="983"/>
      <c r="DO109" s="983"/>
      <c r="DP109" s="984"/>
      <c r="DQ109" s="985" t="s">
        <v>303</v>
      </c>
      <c r="DR109" s="983"/>
      <c r="DS109" s="983"/>
      <c r="DT109" s="983"/>
      <c r="DU109" s="984"/>
      <c r="DV109" s="985" t="s">
        <v>425</v>
      </c>
      <c r="DW109" s="983"/>
      <c r="DX109" s="983"/>
      <c r="DY109" s="983"/>
      <c r="DZ109" s="1014"/>
    </row>
    <row r="110" spans="1:131" s="246" customFormat="1" ht="26.25" customHeight="1">
      <c r="A110" s="885" t="s">
        <v>427</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5662273</v>
      </c>
      <c r="AB110" s="976"/>
      <c r="AC110" s="976"/>
      <c r="AD110" s="976"/>
      <c r="AE110" s="977"/>
      <c r="AF110" s="978">
        <v>5744776</v>
      </c>
      <c r="AG110" s="976"/>
      <c r="AH110" s="976"/>
      <c r="AI110" s="976"/>
      <c r="AJ110" s="977"/>
      <c r="AK110" s="978">
        <v>5448698</v>
      </c>
      <c r="AL110" s="976"/>
      <c r="AM110" s="976"/>
      <c r="AN110" s="976"/>
      <c r="AO110" s="977"/>
      <c r="AP110" s="979">
        <v>18.3</v>
      </c>
      <c r="AQ110" s="980"/>
      <c r="AR110" s="980"/>
      <c r="AS110" s="980"/>
      <c r="AT110" s="981"/>
      <c r="AU110" s="1015" t="s">
        <v>73</v>
      </c>
      <c r="AV110" s="1016"/>
      <c r="AW110" s="1016"/>
      <c r="AX110" s="1016"/>
      <c r="AY110" s="1016"/>
      <c r="AZ110" s="941" t="s">
        <v>428</v>
      </c>
      <c r="BA110" s="886"/>
      <c r="BB110" s="886"/>
      <c r="BC110" s="886"/>
      <c r="BD110" s="886"/>
      <c r="BE110" s="886"/>
      <c r="BF110" s="886"/>
      <c r="BG110" s="886"/>
      <c r="BH110" s="886"/>
      <c r="BI110" s="886"/>
      <c r="BJ110" s="886"/>
      <c r="BK110" s="886"/>
      <c r="BL110" s="886"/>
      <c r="BM110" s="886"/>
      <c r="BN110" s="886"/>
      <c r="BO110" s="886"/>
      <c r="BP110" s="887"/>
      <c r="BQ110" s="942">
        <v>44514899</v>
      </c>
      <c r="BR110" s="923"/>
      <c r="BS110" s="923"/>
      <c r="BT110" s="923"/>
      <c r="BU110" s="923"/>
      <c r="BV110" s="923">
        <v>44230663</v>
      </c>
      <c r="BW110" s="923"/>
      <c r="BX110" s="923"/>
      <c r="BY110" s="923"/>
      <c r="BZ110" s="923"/>
      <c r="CA110" s="923">
        <v>43955626</v>
      </c>
      <c r="CB110" s="923"/>
      <c r="CC110" s="923"/>
      <c r="CD110" s="923"/>
      <c r="CE110" s="923"/>
      <c r="CF110" s="947">
        <v>147.5</v>
      </c>
      <c r="CG110" s="948"/>
      <c r="CH110" s="948"/>
      <c r="CI110" s="948"/>
      <c r="CJ110" s="948"/>
      <c r="CK110" s="1011" t="s">
        <v>429</v>
      </c>
      <c r="CL110" s="897"/>
      <c r="CM110" s="972" t="s">
        <v>430</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431</v>
      </c>
      <c r="DH110" s="923"/>
      <c r="DI110" s="923"/>
      <c r="DJ110" s="923"/>
      <c r="DK110" s="923"/>
      <c r="DL110" s="923" t="s">
        <v>432</v>
      </c>
      <c r="DM110" s="923"/>
      <c r="DN110" s="923"/>
      <c r="DO110" s="923"/>
      <c r="DP110" s="923"/>
      <c r="DQ110" s="923">
        <v>1903446</v>
      </c>
      <c r="DR110" s="923"/>
      <c r="DS110" s="923"/>
      <c r="DT110" s="923"/>
      <c r="DU110" s="923"/>
      <c r="DV110" s="924">
        <v>6.4</v>
      </c>
      <c r="DW110" s="924"/>
      <c r="DX110" s="924"/>
      <c r="DY110" s="924"/>
      <c r="DZ110" s="925"/>
    </row>
    <row r="111" spans="1:131" s="246" customFormat="1" ht="26.25" customHeight="1">
      <c r="A111" s="852" t="s">
        <v>433</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384</v>
      </c>
      <c r="AB111" s="1004"/>
      <c r="AC111" s="1004"/>
      <c r="AD111" s="1004"/>
      <c r="AE111" s="1005"/>
      <c r="AF111" s="1006" t="s">
        <v>432</v>
      </c>
      <c r="AG111" s="1004"/>
      <c r="AH111" s="1004"/>
      <c r="AI111" s="1004"/>
      <c r="AJ111" s="1005"/>
      <c r="AK111" s="1006" t="s">
        <v>431</v>
      </c>
      <c r="AL111" s="1004"/>
      <c r="AM111" s="1004"/>
      <c r="AN111" s="1004"/>
      <c r="AO111" s="1005"/>
      <c r="AP111" s="1007" t="s">
        <v>431</v>
      </c>
      <c r="AQ111" s="1008"/>
      <c r="AR111" s="1008"/>
      <c r="AS111" s="1008"/>
      <c r="AT111" s="1009"/>
      <c r="AU111" s="1017"/>
      <c r="AV111" s="1018"/>
      <c r="AW111" s="1018"/>
      <c r="AX111" s="1018"/>
      <c r="AY111" s="1018"/>
      <c r="AZ111" s="893" t="s">
        <v>434</v>
      </c>
      <c r="BA111" s="828"/>
      <c r="BB111" s="828"/>
      <c r="BC111" s="828"/>
      <c r="BD111" s="828"/>
      <c r="BE111" s="828"/>
      <c r="BF111" s="828"/>
      <c r="BG111" s="828"/>
      <c r="BH111" s="828"/>
      <c r="BI111" s="828"/>
      <c r="BJ111" s="828"/>
      <c r="BK111" s="828"/>
      <c r="BL111" s="828"/>
      <c r="BM111" s="828"/>
      <c r="BN111" s="828"/>
      <c r="BO111" s="828"/>
      <c r="BP111" s="829"/>
      <c r="BQ111" s="894">
        <v>1008145</v>
      </c>
      <c r="BR111" s="895"/>
      <c r="BS111" s="895"/>
      <c r="BT111" s="895"/>
      <c r="BU111" s="895"/>
      <c r="BV111" s="895">
        <v>578993</v>
      </c>
      <c r="BW111" s="895"/>
      <c r="BX111" s="895"/>
      <c r="BY111" s="895"/>
      <c r="BZ111" s="895"/>
      <c r="CA111" s="895">
        <v>2341064</v>
      </c>
      <c r="CB111" s="895"/>
      <c r="CC111" s="895"/>
      <c r="CD111" s="895"/>
      <c r="CE111" s="895"/>
      <c r="CF111" s="956">
        <v>7.9</v>
      </c>
      <c r="CG111" s="957"/>
      <c r="CH111" s="957"/>
      <c r="CI111" s="957"/>
      <c r="CJ111" s="957"/>
      <c r="CK111" s="1012"/>
      <c r="CL111" s="899"/>
      <c r="CM111" s="902" t="s">
        <v>435</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384</v>
      </c>
      <c r="DH111" s="895"/>
      <c r="DI111" s="895"/>
      <c r="DJ111" s="895"/>
      <c r="DK111" s="895"/>
      <c r="DL111" s="895" t="s">
        <v>384</v>
      </c>
      <c r="DM111" s="895"/>
      <c r="DN111" s="895"/>
      <c r="DO111" s="895"/>
      <c r="DP111" s="895"/>
      <c r="DQ111" s="895" t="s">
        <v>384</v>
      </c>
      <c r="DR111" s="895"/>
      <c r="DS111" s="895"/>
      <c r="DT111" s="895"/>
      <c r="DU111" s="895"/>
      <c r="DV111" s="872" t="s">
        <v>384</v>
      </c>
      <c r="DW111" s="872"/>
      <c r="DX111" s="872"/>
      <c r="DY111" s="872"/>
      <c r="DZ111" s="873"/>
    </row>
    <row r="112" spans="1:131" s="246" customFormat="1" ht="26.25" customHeight="1">
      <c r="A112" s="997" t="s">
        <v>436</v>
      </c>
      <c r="B112" s="998"/>
      <c r="C112" s="828" t="s">
        <v>437</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432</v>
      </c>
      <c r="AB112" s="858"/>
      <c r="AC112" s="858"/>
      <c r="AD112" s="858"/>
      <c r="AE112" s="859"/>
      <c r="AF112" s="860" t="s">
        <v>432</v>
      </c>
      <c r="AG112" s="858"/>
      <c r="AH112" s="858"/>
      <c r="AI112" s="858"/>
      <c r="AJ112" s="859"/>
      <c r="AK112" s="860" t="s">
        <v>384</v>
      </c>
      <c r="AL112" s="858"/>
      <c r="AM112" s="858"/>
      <c r="AN112" s="858"/>
      <c r="AO112" s="859"/>
      <c r="AP112" s="905" t="s">
        <v>432</v>
      </c>
      <c r="AQ112" s="906"/>
      <c r="AR112" s="906"/>
      <c r="AS112" s="906"/>
      <c r="AT112" s="907"/>
      <c r="AU112" s="1017"/>
      <c r="AV112" s="1018"/>
      <c r="AW112" s="1018"/>
      <c r="AX112" s="1018"/>
      <c r="AY112" s="1018"/>
      <c r="AZ112" s="893" t="s">
        <v>438</v>
      </c>
      <c r="BA112" s="828"/>
      <c r="BB112" s="828"/>
      <c r="BC112" s="828"/>
      <c r="BD112" s="828"/>
      <c r="BE112" s="828"/>
      <c r="BF112" s="828"/>
      <c r="BG112" s="828"/>
      <c r="BH112" s="828"/>
      <c r="BI112" s="828"/>
      <c r="BJ112" s="828"/>
      <c r="BK112" s="828"/>
      <c r="BL112" s="828"/>
      <c r="BM112" s="828"/>
      <c r="BN112" s="828"/>
      <c r="BO112" s="828"/>
      <c r="BP112" s="829"/>
      <c r="BQ112" s="894">
        <v>17486878</v>
      </c>
      <c r="BR112" s="895"/>
      <c r="BS112" s="895"/>
      <c r="BT112" s="895"/>
      <c r="BU112" s="895"/>
      <c r="BV112" s="895">
        <v>15227490</v>
      </c>
      <c r="BW112" s="895"/>
      <c r="BX112" s="895"/>
      <c r="BY112" s="895"/>
      <c r="BZ112" s="895"/>
      <c r="CA112" s="895">
        <v>15257544</v>
      </c>
      <c r="CB112" s="895"/>
      <c r="CC112" s="895"/>
      <c r="CD112" s="895"/>
      <c r="CE112" s="895"/>
      <c r="CF112" s="956">
        <v>51.2</v>
      </c>
      <c r="CG112" s="957"/>
      <c r="CH112" s="957"/>
      <c r="CI112" s="957"/>
      <c r="CJ112" s="957"/>
      <c r="CK112" s="1012"/>
      <c r="CL112" s="899"/>
      <c r="CM112" s="902" t="s">
        <v>439</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432</v>
      </c>
      <c r="DH112" s="895"/>
      <c r="DI112" s="895"/>
      <c r="DJ112" s="895"/>
      <c r="DK112" s="895"/>
      <c r="DL112" s="895" t="s">
        <v>384</v>
      </c>
      <c r="DM112" s="895"/>
      <c r="DN112" s="895"/>
      <c r="DO112" s="895"/>
      <c r="DP112" s="895"/>
      <c r="DQ112" s="895" t="s">
        <v>432</v>
      </c>
      <c r="DR112" s="895"/>
      <c r="DS112" s="895"/>
      <c r="DT112" s="895"/>
      <c r="DU112" s="895"/>
      <c r="DV112" s="872" t="s">
        <v>432</v>
      </c>
      <c r="DW112" s="872"/>
      <c r="DX112" s="872"/>
      <c r="DY112" s="872"/>
      <c r="DZ112" s="873"/>
    </row>
    <row r="113" spans="1:130" s="246" customFormat="1" ht="26.25" customHeight="1">
      <c r="A113" s="999"/>
      <c r="B113" s="1000"/>
      <c r="C113" s="828" t="s">
        <v>440</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1121884</v>
      </c>
      <c r="AB113" s="1004"/>
      <c r="AC113" s="1004"/>
      <c r="AD113" s="1004"/>
      <c r="AE113" s="1005"/>
      <c r="AF113" s="1006">
        <v>1059033</v>
      </c>
      <c r="AG113" s="1004"/>
      <c r="AH113" s="1004"/>
      <c r="AI113" s="1004"/>
      <c r="AJ113" s="1005"/>
      <c r="AK113" s="1006">
        <v>985532</v>
      </c>
      <c r="AL113" s="1004"/>
      <c r="AM113" s="1004"/>
      <c r="AN113" s="1004"/>
      <c r="AO113" s="1005"/>
      <c r="AP113" s="1007">
        <v>3.3</v>
      </c>
      <c r="AQ113" s="1008"/>
      <c r="AR113" s="1008"/>
      <c r="AS113" s="1008"/>
      <c r="AT113" s="1009"/>
      <c r="AU113" s="1017"/>
      <c r="AV113" s="1018"/>
      <c r="AW113" s="1018"/>
      <c r="AX113" s="1018"/>
      <c r="AY113" s="1018"/>
      <c r="AZ113" s="893" t="s">
        <v>441</v>
      </c>
      <c r="BA113" s="828"/>
      <c r="BB113" s="828"/>
      <c r="BC113" s="828"/>
      <c r="BD113" s="828"/>
      <c r="BE113" s="828"/>
      <c r="BF113" s="828"/>
      <c r="BG113" s="828"/>
      <c r="BH113" s="828"/>
      <c r="BI113" s="828"/>
      <c r="BJ113" s="828"/>
      <c r="BK113" s="828"/>
      <c r="BL113" s="828"/>
      <c r="BM113" s="828"/>
      <c r="BN113" s="828"/>
      <c r="BO113" s="828"/>
      <c r="BP113" s="829"/>
      <c r="BQ113" s="894">
        <v>2753529</v>
      </c>
      <c r="BR113" s="895"/>
      <c r="BS113" s="895"/>
      <c r="BT113" s="895"/>
      <c r="BU113" s="895"/>
      <c r="BV113" s="895">
        <v>3532868</v>
      </c>
      <c r="BW113" s="895"/>
      <c r="BX113" s="895"/>
      <c r="BY113" s="895"/>
      <c r="BZ113" s="895"/>
      <c r="CA113" s="895">
        <v>3382323</v>
      </c>
      <c r="CB113" s="895"/>
      <c r="CC113" s="895"/>
      <c r="CD113" s="895"/>
      <c r="CE113" s="895"/>
      <c r="CF113" s="956">
        <v>11.3</v>
      </c>
      <c r="CG113" s="957"/>
      <c r="CH113" s="957"/>
      <c r="CI113" s="957"/>
      <c r="CJ113" s="957"/>
      <c r="CK113" s="1012"/>
      <c r="CL113" s="899"/>
      <c r="CM113" s="902" t="s">
        <v>442</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432</v>
      </c>
      <c r="DH113" s="858"/>
      <c r="DI113" s="858"/>
      <c r="DJ113" s="858"/>
      <c r="DK113" s="859"/>
      <c r="DL113" s="860" t="s">
        <v>432</v>
      </c>
      <c r="DM113" s="858"/>
      <c r="DN113" s="858"/>
      <c r="DO113" s="858"/>
      <c r="DP113" s="859"/>
      <c r="DQ113" s="860" t="s">
        <v>432</v>
      </c>
      <c r="DR113" s="858"/>
      <c r="DS113" s="858"/>
      <c r="DT113" s="858"/>
      <c r="DU113" s="859"/>
      <c r="DV113" s="905" t="s">
        <v>384</v>
      </c>
      <c r="DW113" s="906"/>
      <c r="DX113" s="906"/>
      <c r="DY113" s="906"/>
      <c r="DZ113" s="907"/>
    </row>
    <row r="114" spans="1:130" s="246" customFormat="1" ht="26.25" customHeight="1">
      <c r="A114" s="999"/>
      <c r="B114" s="1000"/>
      <c r="C114" s="828" t="s">
        <v>443</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198396</v>
      </c>
      <c r="AB114" s="858"/>
      <c r="AC114" s="858"/>
      <c r="AD114" s="858"/>
      <c r="AE114" s="859"/>
      <c r="AF114" s="860">
        <v>205686</v>
      </c>
      <c r="AG114" s="858"/>
      <c r="AH114" s="858"/>
      <c r="AI114" s="858"/>
      <c r="AJ114" s="859"/>
      <c r="AK114" s="860">
        <v>254247</v>
      </c>
      <c r="AL114" s="858"/>
      <c r="AM114" s="858"/>
      <c r="AN114" s="858"/>
      <c r="AO114" s="859"/>
      <c r="AP114" s="905">
        <v>0.9</v>
      </c>
      <c r="AQ114" s="906"/>
      <c r="AR114" s="906"/>
      <c r="AS114" s="906"/>
      <c r="AT114" s="907"/>
      <c r="AU114" s="1017"/>
      <c r="AV114" s="1018"/>
      <c r="AW114" s="1018"/>
      <c r="AX114" s="1018"/>
      <c r="AY114" s="1018"/>
      <c r="AZ114" s="893" t="s">
        <v>444</v>
      </c>
      <c r="BA114" s="828"/>
      <c r="BB114" s="828"/>
      <c r="BC114" s="828"/>
      <c r="BD114" s="828"/>
      <c r="BE114" s="828"/>
      <c r="BF114" s="828"/>
      <c r="BG114" s="828"/>
      <c r="BH114" s="828"/>
      <c r="BI114" s="828"/>
      <c r="BJ114" s="828"/>
      <c r="BK114" s="828"/>
      <c r="BL114" s="828"/>
      <c r="BM114" s="828"/>
      <c r="BN114" s="828"/>
      <c r="BO114" s="828"/>
      <c r="BP114" s="829"/>
      <c r="BQ114" s="894">
        <v>8757886</v>
      </c>
      <c r="BR114" s="895"/>
      <c r="BS114" s="895"/>
      <c r="BT114" s="895"/>
      <c r="BU114" s="895"/>
      <c r="BV114" s="895">
        <v>8701616</v>
      </c>
      <c r="BW114" s="895"/>
      <c r="BX114" s="895"/>
      <c r="BY114" s="895"/>
      <c r="BZ114" s="895"/>
      <c r="CA114" s="895">
        <v>8804128</v>
      </c>
      <c r="CB114" s="895"/>
      <c r="CC114" s="895"/>
      <c r="CD114" s="895"/>
      <c r="CE114" s="895"/>
      <c r="CF114" s="956">
        <v>29.5</v>
      </c>
      <c r="CG114" s="957"/>
      <c r="CH114" s="957"/>
      <c r="CI114" s="957"/>
      <c r="CJ114" s="957"/>
      <c r="CK114" s="1012"/>
      <c r="CL114" s="899"/>
      <c r="CM114" s="902" t="s">
        <v>445</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432</v>
      </c>
      <c r="DH114" s="858"/>
      <c r="DI114" s="858"/>
      <c r="DJ114" s="858"/>
      <c r="DK114" s="859"/>
      <c r="DL114" s="860" t="s">
        <v>432</v>
      </c>
      <c r="DM114" s="858"/>
      <c r="DN114" s="858"/>
      <c r="DO114" s="858"/>
      <c r="DP114" s="859"/>
      <c r="DQ114" s="860" t="s">
        <v>384</v>
      </c>
      <c r="DR114" s="858"/>
      <c r="DS114" s="858"/>
      <c r="DT114" s="858"/>
      <c r="DU114" s="859"/>
      <c r="DV114" s="905" t="s">
        <v>432</v>
      </c>
      <c r="DW114" s="906"/>
      <c r="DX114" s="906"/>
      <c r="DY114" s="906"/>
      <c r="DZ114" s="907"/>
    </row>
    <row r="115" spans="1:130" s="246" customFormat="1" ht="26.25" customHeight="1">
      <c r="A115" s="999"/>
      <c r="B115" s="1000"/>
      <c r="C115" s="828" t="s">
        <v>446</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41449</v>
      </c>
      <c r="AB115" s="1004"/>
      <c r="AC115" s="1004"/>
      <c r="AD115" s="1004"/>
      <c r="AE115" s="1005"/>
      <c r="AF115" s="1006">
        <v>43100</v>
      </c>
      <c r="AG115" s="1004"/>
      <c r="AH115" s="1004"/>
      <c r="AI115" s="1004"/>
      <c r="AJ115" s="1005"/>
      <c r="AK115" s="1006">
        <v>24732</v>
      </c>
      <c r="AL115" s="1004"/>
      <c r="AM115" s="1004"/>
      <c r="AN115" s="1004"/>
      <c r="AO115" s="1005"/>
      <c r="AP115" s="1007">
        <v>0.1</v>
      </c>
      <c r="AQ115" s="1008"/>
      <c r="AR115" s="1008"/>
      <c r="AS115" s="1008"/>
      <c r="AT115" s="1009"/>
      <c r="AU115" s="1017"/>
      <c r="AV115" s="1018"/>
      <c r="AW115" s="1018"/>
      <c r="AX115" s="1018"/>
      <c r="AY115" s="1018"/>
      <c r="AZ115" s="893" t="s">
        <v>447</v>
      </c>
      <c r="BA115" s="828"/>
      <c r="BB115" s="828"/>
      <c r="BC115" s="828"/>
      <c r="BD115" s="828"/>
      <c r="BE115" s="828"/>
      <c r="BF115" s="828"/>
      <c r="BG115" s="828"/>
      <c r="BH115" s="828"/>
      <c r="BI115" s="828"/>
      <c r="BJ115" s="828"/>
      <c r="BK115" s="828"/>
      <c r="BL115" s="828"/>
      <c r="BM115" s="828"/>
      <c r="BN115" s="828"/>
      <c r="BO115" s="828"/>
      <c r="BP115" s="829"/>
      <c r="BQ115" s="894">
        <v>639183</v>
      </c>
      <c r="BR115" s="895"/>
      <c r="BS115" s="895"/>
      <c r="BT115" s="895"/>
      <c r="BU115" s="895"/>
      <c r="BV115" s="895">
        <v>477355</v>
      </c>
      <c r="BW115" s="895"/>
      <c r="BX115" s="895"/>
      <c r="BY115" s="895"/>
      <c r="BZ115" s="895"/>
      <c r="CA115" s="895">
        <v>648944</v>
      </c>
      <c r="CB115" s="895"/>
      <c r="CC115" s="895"/>
      <c r="CD115" s="895"/>
      <c r="CE115" s="895"/>
      <c r="CF115" s="956">
        <v>2.2000000000000002</v>
      </c>
      <c r="CG115" s="957"/>
      <c r="CH115" s="957"/>
      <c r="CI115" s="957"/>
      <c r="CJ115" s="957"/>
      <c r="CK115" s="1012"/>
      <c r="CL115" s="899"/>
      <c r="CM115" s="893" t="s">
        <v>448</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v>751713</v>
      </c>
      <c r="DH115" s="858"/>
      <c r="DI115" s="858"/>
      <c r="DJ115" s="858"/>
      <c r="DK115" s="859"/>
      <c r="DL115" s="860">
        <v>362728</v>
      </c>
      <c r="DM115" s="858"/>
      <c r="DN115" s="858"/>
      <c r="DO115" s="858"/>
      <c r="DP115" s="859"/>
      <c r="DQ115" s="860">
        <v>241000</v>
      </c>
      <c r="DR115" s="858"/>
      <c r="DS115" s="858"/>
      <c r="DT115" s="858"/>
      <c r="DU115" s="859"/>
      <c r="DV115" s="905">
        <v>0.8</v>
      </c>
      <c r="DW115" s="906"/>
      <c r="DX115" s="906"/>
      <c r="DY115" s="906"/>
      <c r="DZ115" s="907"/>
    </row>
    <row r="116" spans="1:130" s="246" customFormat="1" ht="26.25" customHeight="1">
      <c r="A116" s="1001"/>
      <c r="B116" s="1002"/>
      <c r="C116" s="961" t="s">
        <v>449</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432</v>
      </c>
      <c r="AB116" s="858"/>
      <c r="AC116" s="858"/>
      <c r="AD116" s="858"/>
      <c r="AE116" s="859"/>
      <c r="AF116" s="860" t="s">
        <v>432</v>
      </c>
      <c r="AG116" s="858"/>
      <c r="AH116" s="858"/>
      <c r="AI116" s="858"/>
      <c r="AJ116" s="859"/>
      <c r="AK116" s="860" t="s">
        <v>432</v>
      </c>
      <c r="AL116" s="858"/>
      <c r="AM116" s="858"/>
      <c r="AN116" s="858"/>
      <c r="AO116" s="859"/>
      <c r="AP116" s="905" t="s">
        <v>432</v>
      </c>
      <c r="AQ116" s="906"/>
      <c r="AR116" s="906"/>
      <c r="AS116" s="906"/>
      <c r="AT116" s="907"/>
      <c r="AU116" s="1017"/>
      <c r="AV116" s="1018"/>
      <c r="AW116" s="1018"/>
      <c r="AX116" s="1018"/>
      <c r="AY116" s="1018"/>
      <c r="AZ116" s="944" t="s">
        <v>450</v>
      </c>
      <c r="BA116" s="945"/>
      <c r="BB116" s="945"/>
      <c r="BC116" s="945"/>
      <c r="BD116" s="945"/>
      <c r="BE116" s="945"/>
      <c r="BF116" s="945"/>
      <c r="BG116" s="945"/>
      <c r="BH116" s="945"/>
      <c r="BI116" s="945"/>
      <c r="BJ116" s="945"/>
      <c r="BK116" s="945"/>
      <c r="BL116" s="945"/>
      <c r="BM116" s="945"/>
      <c r="BN116" s="945"/>
      <c r="BO116" s="945"/>
      <c r="BP116" s="946"/>
      <c r="BQ116" s="894" t="s">
        <v>384</v>
      </c>
      <c r="BR116" s="895"/>
      <c r="BS116" s="895"/>
      <c r="BT116" s="895"/>
      <c r="BU116" s="895"/>
      <c r="BV116" s="895" t="s">
        <v>384</v>
      </c>
      <c r="BW116" s="895"/>
      <c r="BX116" s="895"/>
      <c r="BY116" s="895"/>
      <c r="BZ116" s="895"/>
      <c r="CA116" s="895" t="s">
        <v>384</v>
      </c>
      <c r="CB116" s="895"/>
      <c r="CC116" s="895"/>
      <c r="CD116" s="895"/>
      <c r="CE116" s="895"/>
      <c r="CF116" s="956" t="s">
        <v>384</v>
      </c>
      <c r="CG116" s="957"/>
      <c r="CH116" s="957"/>
      <c r="CI116" s="957"/>
      <c r="CJ116" s="957"/>
      <c r="CK116" s="1012"/>
      <c r="CL116" s="899"/>
      <c r="CM116" s="902" t="s">
        <v>451</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256432</v>
      </c>
      <c r="DH116" s="858"/>
      <c r="DI116" s="858"/>
      <c r="DJ116" s="858"/>
      <c r="DK116" s="859"/>
      <c r="DL116" s="860">
        <v>216265</v>
      </c>
      <c r="DM116" s="858"/>
      <c r="DN116" s="858"/>
      <c r="DO116" s="858"/>
      <c r="DP116" s="859"/>
      <c r="DQ116" s="860">
        <v>196618</v>
      </c>
      <c r="DR116" s="858"/>
      <c r="DS116" s="858"/>
      <c r="DT116" s="858"/>
      <c r="DU116" s="859"/>
      <c r="DV116" s="905">
        <v>0.7</v>
      </c>
      <c r="DW116" s="906"/>
      <c r="DX116" s="906"/>
      <c r="DY116" s="906"/>
      <c r="DZ116" s="907"/>
    </row>
    <row r="117" spans="1:130" s="246" customFormat="1" ht="26.25" customHeight="1">
      <c r="A117" s="982" t="s">
        <v>186</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452</v>
      </c>
      <c r="Z117" s="984"/>
      <c r="AA117" s="989">
        <v>7024002</v>
      </c>
      <c r="AB117" s="990"/>
      <c r="AC117" s="990"/>
      <c r="AD117" s="990"/>
      <c r="AE117" s="991"/>
      <c r="AF117" s="992">
        <v>7052595</v>
      </c>
      <c r="AG117" s="990"/>
      <c r="AH117" s="990"/>
      <c r="AI117" s="990"/>
      <c r="AJ117" s="991"/>
      <c r="AK117" s="992">
        <v>6713209</v>
      </c>
      <c r="AL117" s="990"/>
      <c r="AM117" s="990"/>
      <c r="AN117" s="990"/>
      <c r="AO117" s="991"/>
      <c r="AP117" s="993"/>
      <c r="AQ117" s="994"/>
      <c r="AR117" s="994"/>
      <c r="AS117" s="994"/>
      <c r="AT117" s="995"/>
      <c r="AU117" s="1017"/>
      <c r="AV117" s="1018"/>
      <c r="AW117" s="1018"/>
      <c r="AX117" s="1018"/>
      <c r="AY117" s="1018"/>
      <c r="AZ117" s="944" t="s">
        <v>453</v>
      </c>
      <c r="BA117" s="945"/>
      <c r="BB117" s="945"/>
      <c r="BC117" s="945"/>
      <c r="BD117" s="945"/>
      <c r="BE117" s="945"/>
      <c r="BF117" s="945"/>
      <c r="BG117" s="945"/>
      <c r="BH117" s="945"/>
      <c r="BI117" s="945"/>
      <c r="BJ117" s="945"/>
      <c r="BK117" s="945"/>
      <c r="BL117" s="945"/>
      <c r="BM117" s="945"/>
      <c r="BN117" s="945"/>
      <c r="BO117" s="945"/>
      <c r="BP117" s="946"/>
      <c r="BQ117" s="894" t="s">
        <v>384</v>
      </c>
      <c r="BR117" s="895"/>
      <c r="BS117" s="895"/>
      <c r="BT117" s="895"/>
      <c r="BU117" s="895"/>
      <c r="BV117" s="895" t="s">
        <v>127</v>
      </c>
      <c r="BW117" s="895"/>
      <c r="BX117" s="895"/>
      <c r="BY117" s="895"/>
      <c r="BZ117" s="895"/>
      <c r="CA117" s="895" t="s">
        <v>127</v>
      </c>
      <c r="CB117" s="895"/>
      <c r="CC117" s="895"/>
      <c r="CD117" s="895"/>
      <c r="CE117" s="895"/>
      <c r="CF117" s="956" t="s">
        <v>127</v>
      </c>
      <c r="CG117" s="957"/>
      <c r="CH117" s="957"/>
      <c r="CI117" s="957"/>
      <c r="CJ117" s="957"/>
      <c r="CK117" s="1012"/>
      <c r="CL117" s="899"/>
      <c r="CM117" s="902" t="s">
        <v>454</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384</v>
      </c>
      <c r="DH117" s="858"/>
      <c r="DI117" s="858"/>
      <c r="DJ117" s="858"/>
      <c r="DK117" s="859"/>
      <c r="DL117" s="860" t="s">
        <v>384</v>
      </c>
      <c r="DM117" s="858"/>
      <c r="DN117" s="858"/>
      <c r="DO117" s="858"/>
      <c r="DP117" s="859"/>
      <c r="DQ117" s="860" t="s">
        <v>384</v>
      </c>
      <c r="DR117" s="858"/>
      <c r="DS117" s="858"/>
      <c r="DT117" s="858"/>
      <c r="DU117" s="859"/>
      <c r="DV117" s="905" t="s">
        <v>127</v>
      </c>
      <c r="DW117" s="906"/>
      <c r="DX117" s="906"/>
      <c r="DY117" s="906"/>
      <c r="DZ117" s="907"/>
    </row>
    <row r="118" spans="1:130" s="246" customFormat="1" ht="26.25" customHeight="1">
      <c r="A118" s="982" t="s">
        <v>426</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424</v>
      </c>
      <c r="AB118" s="983"/>
      <c r="AC118" s="983"/>
      <c r="AD118" s="983"/>
      <c r="AE118" s="984"/>
      <c r="AF118" s="985" t="s">
        <v>304</v>
      </c>
      <c r="AG118" s="983"/>
      <c r="AH118" s="983"/>
      <c r="AI118" s="983"/>
      <c r="AJ118" s="984"/>
      <c r="AK118" s="985" t="s">
        <v>303</v>
      </c>
      <c r="AL118" s="983"/>
      <c r="AM118" s="983"/>
      <c r="AN118" s="983"/>
      <c r="AO118" s="984"/>
      <c r="AP118" s="986" t="s">
        <v>425</v>
      </c>
      <c r="AQ118" s="987"/>
      <c r="AR118" s="987"/>
      <c r="AS118" s="987"/>
      <c r="AT118" s="988"/>
      <c r="AU118" s="1017"/>
      <c r="AV118" s="1018"/>
      <c r="AW118" s="1018"/>
      <c r="AX118" s="1018"/>
      <c r="AY118" s="1018"/>
      <c r="AZ118" s="960" t="s">
        <v>455</v>
      </c>
      <c r="BA118" s="961"/>
      <c r="BB118" s="961"/>
      <c r="BC118" s="961"/>
      <c r="BD118" s="961"/>
      <c r="BE118" s="961"/>
      <c r="BF118" s="961"/>
      <c r="BG118" s="961"/>
      <c r="BH118" s="961"/>
      <c r="BI118" s="961"/>
      <c r="BJ118" s="961"/>
      <c r="BK118" s="961"/>
      <c r="BL118" s="961"/>
      <c r="BM118" s="961"/>
      <c r="BN118" s="961"/>
      <c r="BO118" s="961"/>
      <c r="BP118" s="962"/>
      <c r="BQ118" s="963" t="s">
        <v>127</v>
      </c>
      <c r="BR118" s="926"/>
      <c r="BS118" s="926"/>
      <c r="BT118" s="926"/>
      <c r="BU118" s="926"/>
      <c r="BV118" s="926" t="s">
        <v>384</v>
      </c>
      <c r="BW118" s="926"/>
      <c r="BX118" s="926"/>
      <c r="BY118" s="926"/>
      <c r="BZ118" s="926"/>
      <c r="CA118" s="926" t="s">
        <v>384</v>
      </c>
      <c r="CB118" s="926"/>
      <c r="CC118" s="926"/>
      <c r="CD118" s="926"/>
      <c r="CE118" s="926"/>
      <c r="CF118" s="956" t="s">
        <v>384</v>
      </c>
      <c r="CG118" s="957"/>
      <c r="CH118" s="957"/>
      <c r="CI118" s="957"/>
      <c r="CJ118" s="957"/>
      <c r="CK118" s="1012"/>
      <c r="CL118" s="899"/>
      <c r="CM118" s="902" t="s">
        <v>456</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384</v>
      </c>
      <c r="DH118" s="858"/>
      <c r="DI118" s="858"/>
      <c r="DJ118" s="858"/>
      <c r="DK118" s="859"/>
      <c r="DL118" s="860" t="s">
        <v>384</v>
      </c>
      <c r="DM118" s="858"/>
      <c r="DN118" s="858"/>
      <c r="DO118" s="858"/>
      <c r="DP118" s="859"/>
      <c r="DQ118" s="860" t="s">
        <v>384</v>
      </c>
      <c r="DR118" s="858"/>
      <c r="DS118" s="858"/>
      <c r="DT118" s="858"/>
      <c r="DU118" s="859"/>
      <c r="DV118" s="905" t="s">
        <v>384</v>
      </c>
      <c r="DW118" s="906"/>
      <c r="DX118" s="906"/>
      <c r="DY118" s="906"/>
      <c r="DZ118" s="907"/>
    </row>
    <row r="119" spans="1:130" s="246" customFormat="1" ht="26.25" customHeight="1">
      <c r="A119" s="896" t="s">
        <v>429</v>
      </c>
      <c r="B119" s="897"/>
      <c r="C119" s="972" t="s">
        <v>430</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127</v>
      </c>
      <c r="AB119" s="976"/>
      <c r="AC119" s="976"/>
      <c r="AD119" s="976"/>
      <c r="AE119" s="977"/>
      <c r="AF119" s="978" t="s">
        <v>384</v>
      </c>
      <c r="AG119" s="976"/>
      <c r="AH119" s="976"/>
      <c r="AI119" s="976"/>
      <c r="AJ119" s="977"/>
      <c r="AK119" s="978" t="s">
        <v>384</v>
      </c>
      <c r="AL119" s="976"/>
      <c r="AM119" s="976"/>
      <c r="AN119" s="976"/>
      <c r="AO119" s="977"/>
      <c r="AP119" s="979" t="s">
        <v>127</v>
      </c>
      <c r="AQ119" s="980"/>
      <c r="AR119" s="980"/>
      <c r="AS119" s="980"/>
      <c r="AT119" s="981"/>
      <c r="AU119" s="1019"/>
      <c r="AV119" s="1020"/>
      <c r="AW119" s="1020"/>
      <c r="AX119" s="1020"/>
      <c r="AY119" s="1020"/>
      <c r="AZ119" s="277" t="s">
        <v>186</v>
      </c>
      <c r="BA119" s="277"/>
      <c r="BB119" s="277"/>
      <c r="BC119" s="277"/>
      <c r="BD119" s="277"/>
      <c r="BE119" s="277"/>
      <c r="BF119" s="277"/>
      <c r="BG119" s="277"/>
      <c r="BH119" s="277"/>
      <c r="BI119" s="277"/>
      <c r="BJ119" s="277"/>
      <c r="BK119" s="277"/>
      <c r="BL119" s="277"/>
      <c r="BM119" s="277"/>
      <c r="BN119" s="277"/>
      <c r="BO119" s="958" t="s">
        <v>457</v>
      </c>
      <c r="BP119" s="959"/>
      <c r="BQ119" s="963">
        <v>75160520</v>
      </c>
      <c r="BR119" s="926"/>
      <c r="BS119" s="926"/>
      <c r="BT119" s="926"/>
      <c r="BU119" s="926"/>
      <c r="BV119" s="926">
        <v>72748985</v>
      </c>
      <c r="BW119" s="926"/>
      <c r="BX119" s="926"/>
      <c r="BY119" s="926"/>
      <c r="BZ119" s="926"/>
      <c r="CA119" s="926">
        <v>74389629</v>
      </c>
      <c r="CB119" s="926"/>
      <c r="CC119" s="926"/>
      <c r="CD119" s="926"/>
      <c r="CE119" s="926"/>
      <c r="CF119" s="824"/>
      <c r="CG119" s="825"/>
      <c r="CH119" s="825"/>
      <c r="CI119" s="825"/>
      <c r="CJ119" s="915"/>
      <c r="CK119" s="1013"/>
      <c r="CL119" s="901"/>
      <c r="CM119" s="919" t="s">
        <v>458</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127</v>
      </c>
      <c r="DH119" s="841"/>
      <c r="DI119" s="841"/>
      <c r="DJ119" s="841"/>
      <c r="DK119" s="842"/>
      <c r="DL119" s="843" t="s">
        <v>384</v>
      </c>
      <c r="DM119" s="841"/>
      <c r="DN119" s="841"/>
      <c r="DO119" s="841"/>
      <c r="DP119" s="842"/>
      <c r="DQ119" s="843" t="s">
        <v>384</v>
      </c>
      <c r="DR119" s="841"/>
      <c r="DS119" s="841"/>
      <c r="DT119" s="841"/>
      <c r="DU119" s="842"/>
      <c r="DV119" s="929" t="s">
        <v>127</v>
      </c>
      <c r="DW119" s="930"/>
      <c r="DX119" s="930"/>
      <c r="DY119" s="930"/>
      <c r="DZ119" s="931"/>
    </row>
    <row r="120" spans="1:130" s="246" customFormat="1" ht="26.25" customHeight="1">
      <c r="A120" s="898"/>
      <c r="B120" s="899"/>
      <c r="C120" s="902" t="s">
        <v>435</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384</v>
      </c>
      <c r="AB120" s="858"/>
      <c r="AC120" s="858"/>
      <c r="AD120" s="858"/>
      <c r="AE120" s="859"/>
      <c r="AF120" s="860" t="s">
        <v>127</v>
      </c>
      <c r="AG120" s="858"/>
      <c r="AH120" s="858"/>
      <c r="AI120" s="858"/>
      <c r="AJ120" s="859"/>
      <c r="AK120" s="860" t="s">
        <v>384</v>
      </c>
      <c r="AL120" s="858"/>
      <c r="AM120" s="858"/>
      <c r="AN120" s="858"/>
      <c r="AO120" s="859"/>
      <c r="AP120" s="905" t="s">
        <v>127</v>
      </c>
      <c r="AQ120" s="906"/>
      <c r="AR120" s="906"/>
      <c r="AS120" s="906"/>
      <c r="AT120" s="907"/>
      <c r="AU120" s="964" t="s">
        <v>459</v>
      </c>
      <c r="AV120" s="965"/>
      <c r="AW120" s="965"/>
      <c r="AX120" s="965"/>
      <c r="AY120" s="966"/>
      <c r="AZ120" s="941" t="s">
        <v>460</v>
      </c>
      <c r="BA120" s="886"/>
      <c r="BB120" s="886"/>
      <c r="BC120" s="886"/>
      <c r="BD120" s="886"/>
      <c r="BE120" s="886"/>
      <c r="BF120" s="886"/>
      <c r="BG120" s="886"/>
      <c r="BH120" s="886"/>
      <c r="BI120" s="886"/>
      <c r="BJ120" s="886"/>
      <c r="BK120" s="886"/>
      <c r="BL120" s="886"/>
      <c r="BM120" s="886"/>
      <c r="BN120" s="886"/>
      <c r="BO120" s="886"/>
      <c r="BP120" s="887"/>
      <c r="BQ120" s="942">
        <v>10093204</v>
      </c>
      <c r="BR120" s="923"/>
      <c r="BS120" s="923"/>
      <c r="BT120" s="923"/>
      <c r="BU120" s="923"/>
      <c r="BV120" s="923">
        <v>9894689</v>
      </c>
      <c r="BW120" s="923"/>
      <c r="BX120" s="923"/>
      <c r="BY120" s="923"/>
      <c r="BZ120" s="923"/>
      <c r="CA120" s="923">
        <v>10841067</v>
      </c>
      <c r="CB120" s="923"/>
      <c r="CC120" s="923"/>
      <c r="CD120" s="923"/>
      <c r="CE120" s="923"/>
      <c r="CF120" s="947">
        <v>36.4</v>
      </c>
      <c r="CG120" s="948"/>
      <c r="CH120" s="948"/>
      <c r="CI120" s="948"/>
      <c r="CJ120" s="948"/>
      <c r="CK120" s="949" t="s">
        <v>461</v>
      </c>
      <c r="CL120" s="933"/>
      <c r="CM120" s="933"/>
      <c r="CN120" s="933"/>
      <c r="CO120" s="934"/>
      <c r="CP120" s="953" t="s">
        <v>462</v>
      </c>
      <c r="CQ120" s="954"/>
      <c r="CR120" s="954"/>
      <c r="CS120" s="954"/>
      <c r="CT120" s="954"/>
      <c r="CU120" s="954"/>
      <c r="CV120" s="954"/>
      <c r="CW120" s="954"/>
      <c r="CX120" s="954"/>
      <c r="CY120" s="954"/>
      <c r="CZ120" s="954"/>
      <c r="DA120" s="954"/>
      <c r="DB120" s="954"/>
      <c r="DC120" s="954"/>
      <c r="DD120" s="954"/>
      <c r="DE120" s="954"/>
      <c r="DF120" s="955"/>
      <c r="DG120" s="942">
        <v>17093850</v>
      </c>
      <c r="DH120" s="923"/>
      <c r="DI120" s="923"/>
      <c r="DJ120" s="923"/>
      <c r="DK120" s="923"/>
      <c r="DL120" s="923">
        <v>14694687</v>
      </c>
      <c r="DM120" s="923"/>
      <c r="DN120" s="923"/>
      <c r="DO120" s="923"/>
      <c r="DP120" s="923"/>
      <c r="DQ120" s="923">
        <v>14695343</v>
      </c>
      <c r="DR120" s="923"/>
      <c r="DS120" s="923"/>
      <c r="DT120" s="923"/>
      <c r="DU120" s="923"/>
      <c r="DV120" s="924">
        <v>49.3</v>
      </c>
      <c r="DW120" s="924"/>
      <c r="DX120" s="924"/>
      <c r="DY120" s="924"/>
      <c r="DZ120" s="925"/>
    </row>
    <row r="121" spans="1:130" s="246" customFormat="1" ht="26.25" customHeight="1">
      <c r="A121" s="898"/>
      <c r="B121" s="899"/>
      <c r="C121" s="944" t="s">
        <v>463</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127</v>
      </c>
      <c r="AB121" s="858"/>
      <c r="AC121" s="858"/>
      <c r="AD121" s="858"/>
      <c r="AE121" s="859"/>
      <c r="AF121" s="860" t="s">
        <v>127</v>
      </c>
      <c r="AG121" s="858"/>
      <c r="AH121" s="858"/>
      <c r="AI121" s="858"/>
      <c r="AJ121" s="859"/>
      <c r="AK121" s="860" t="s">
        <v>384</v>
      </c>
      <c r="AL121" s="858"/>
      <c r="AM121" s="858"/>
      <c r="AN121" s="858"/>
      <c r="AO121" s="859"/>
      <c r="AP121" s="905" t="s">
        <v>127</v>
      </c>
      <c r="AQ121" s="906"/>
      <c r="AR121" s="906"/>
      <c r="AS121" s="906"/>
      <c r="AT121" s="907"/>
      <c r="AU121" s="967"/>
      <c r="AV121" s="968"/>
      <c r="AW121" s="968"/>
      <c r="AX121" s="968"/>
      <c r="AY121" s="969"/>
      <c r="AZ121" s="893" t="s">
        <v>464</v>
      </c>
      <c r="BA121" s="828"/>
      <c r="BB121" s="828"/>
      <c r="BC121" s="828"/>
      <c r="BD121" s="828"/>
      <c r="BE121" s="828"/>
      <c r="BF121" s="828"/>
      <c r="BG121" s="828"/>
      <c r="BH121" s="828"/>
      <c r="BI121" s="828"/>
      <c r="BJ121" s="828"/>
      <c r="BK121" s="828"/>
      <c r="BL121" s="828"/>
      <c r="BM121" s="828"/>
      <c r="BN121" s="828"/>
      <c r="BO121" s="828"/>
      <c r="BP121" s="829"/>
      <c r="BQ121" s="894">
        <v>14704499</v>
      </c>
      <c r="BR121" s="895"/>
      <c r="BS121" s="895"/>
      <c r="BT121" s="895"/>
      <c r="BU121" s="895"/>
      <c r="BV121" s="895">
        <v>13846008</v>
      </c>
      <c r="BW121" s="895"/>
      <c r="BX121" s="895"/>
      <c r="BY121" s="895"/>
      <c r="BZ121" s="895"/>
      <c r="CA121" s="895">
        <v>14690129</v>
      </c>
      <c r="CB121" s="895"/>
      <c r="CC121" s="895"/>
      <c r="CD121" s="895"/>
      <c r="CE121" s="895"/>
      <c r="CF121" s="956">
        <v>49.3</v>
      </c>
      <c r="CG121" s="957"/>
      <c r="CH121" s="957"/>
      <c r="CI121" s="957"/>
      <c r="CJ121" s="957"/>
      <c r="CK121" s="950"/>
      <c r="CL121" s="936"/>
      <c r="CM121" s="936"/>
      <c r="CN121" s="936"/>
      <c r="CO121" s="937"/>
      <c r="CP121" s="916" t="s">
        <v>401</v>
      </c>
      <c r="CQ121" s="917"/>
      <c r="CR121" s="917"/>
      <c r="CS121" s="917"/>
      <c r="CT121" s="917"/>
      <c r="CU121" s="917"/>
      <c r="CV121" s="917"/>
      <c r="CW121" s="917"/>
      <c r="CX121" s="917"/>
      <c r="CY121" s="917"/>
      <c r="CZ121" s="917"/>
      <c r="DA121" s="917"/>
      <c r="DB121" s="917"/>
      <c r="DC121" s="917"/>
      <c r="DD121" s="917"/>
      <c r="DE121" s="917"/>
      <c r="DF121" s="918"/>
      <c r="DG121" s="894">
        <v>393028</v>
      </c>
      <c r="DH121" s="895"/>
      <c r="DI121" s="895"/>
      <c r="DJ121" s="895"/>
      <c r="DK121" s="895"/>
      <c r="DL121" s="895">
        <v>532803</v>
      </c>
      <c r="DM121" s="895"/>
      <c r="DN121" s="895"/>
      <c r="DO121" s="895"/>
      <c r="DP121" s="895"/>
      <c r="DQ121" s="895">
        <v>562201</v>
      </c>
      <c r="DR121" s="895"/>
      <c r="DS121" s="895"/>
      <c r="DT121" s="895"/>
      <c r="DU121" s="895"/>
      <c r="DV121" s="872">
        <v>1.9</v>
      </c>
      <c r="DW121" s="872"/>
      <c r="DX121" s="872"/>
      <c r="DY121" s="872"/>
      <c r="DZ121" s="873"/>
    </row>
    <row r="122" spans="1:130" s="246" customFormat="1" ht="26.25" customHeight="1">
      <c r="A122" s="898"/>
      <c r="B122" s="899"/>
      <c r="C122" s="902" t="s">
        <v>445</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384</v>
      </c>
      <c r="AB122" s="858"/>
      <c r="AC122" s="858"/>
      <c r="AD122" s="858"/>
      <c r="AE122" s="859"/>
      <c r="AF122" s="860" t="s">
        <v>127</v>
      </c>
      <c r="AG122" s="858"/>
      <c r="AH122" s="858"/>
      <c r="AI122" s="858"/>
      <c r="AJ122" s="859"/>
      <c r="AK122" s="860" t="s">
        <v>384</v>
      </c>
      <c r="AL122" s="858"/>
      <c r="AM122" s="858"/>
      <c r="AN122" s="858"/>
      <c r="AO122" s="859"/>
      <c r="AP122" s="905" t="s">
        <v>127</v>
      </c>
      <c r="AQ122" s="906"/>
      <c r="AR122" s="906"/>
      <c r="AS122" s="906"/>
      <c r="AT122" s="907"/>
      <c r="AU122" s="967"/>
      <c r="AV122" s="968"/>
      <c r="AW122" s="968"/>
      <c r="AX122" s="968"/>
      <c r="AY122" s="969"/>
      <c r="AZ122" s="960" t="s">
        <v>465</v>
      </c>
      <c r="BA122" s="961"/>
      <c r="BB122" s="961"/>
      <c r="BC122" s="961"/>
      <c r="BD122" s="961"/>
      <c r="BE122" s="961"/>
      <c r="BF122" s="961"/>
      <c r="BG122" s="961"/>
      <c r="BH122" s="961"/>
      <c r="BI122" s="961"/>
      <c r="BJ122" s="961"/>
      <c r="BK122" s="961"/>
      <c r="BL122" s="961"/>
      <c r="BM122" s="961"/>
      <c r="BN122" s="961"/>
      <c r="BO122" s="961"/>
      <c r="BP122" s="962"/>
      <c r="BQ122" s="963">
        <v>65187976</v>
      </c>
      <c r="BR122" s="926"/>
      <c r="BS122" s="926"/>
      <c r="BT122" s="926"/>
      <c r="BU122" s="926"/>
      <c r="BV122" s="926">
        <v>65326467</v>
      </c>
      <c r="BW122" s="926"/>
      <c r="BX122" s="926"/>
      <c r="BY122" s="926"/>
      <c r="BZ122" s="926"/>
      <c r="CA122" s="926">
        <v>65889354</v>
      </c>
      <c r="CB122" s="926"/>
      <c r="CC122" s="926"/>
      <c r="CD122" s="926"/>
      <c r="CE122" s="926"/>
      <c r="CF122" s="927">
        <v>221.1</v>
      </c>
      <c r="CG122" s="928"/>
      <c r="CH122" s="928"/>
      <c r="CI122" s="928"/>
      <c r="CJ122" s="928"/>
      <c r="CK122" s="950"/>
      <c r="CL122" s="936"/>
      <c r="CM122" s="936"/>
      <c r="CN122" s="936"/>
      <c r="CO122" s="937"/>
      <c r="CP122" s="916"/>
      <c r="CQ122" s="917"/>
      <c r="CR122" s="917"/>
      <c r="CS122" s="917"/>
      <c r="CT122" s="917"/>
      <c r="CU122" s="917"/>
      <c r="CV122" s="917"/>
      <c r="CW122" s="917"/>
      <c r="CX122" s="917"/>
      <c r="CY122" s="917"/>
      <c r="CZ122" s="917"/>
      <c r="DA122" s="917"/>
      <c r="DB122" s="917"/>
      <c r="DC122" s="917"/>
      <c r="DD122" s="917"/>
      <c r="DE122" s="917"/>
      <c r="DF122" s="918"/>
      <c r="DG122" s="894"/>
      <c r="DH122" s="895"/>
      <c r="DI122" s="895"/>
      <c r="DJ122" s="895"/>
      <c r="DK122" s="895"/>
      <c r="DL122" s="895"/>
      <c r="DM122" s="895"/>
      <c r="DN122" s="895"/>
      <c r="DO122" s="895"/>
      <c r="DP122" s="895"/>
      <c r="DQ122" s="895"/>
      <c r="DR122" s="895"/>
      <c r="DS122" s="895"/>
      <c r="DT122" s="895"/>
      <c r="DU122" s="895"/>
      <c r="DV122" s="872"/>
      <c r="DW122" s="872"/>
      <c r="DX122" s="872"/>
      <c r="DY122" s="872"/>
      <c r="DZ122" s="873"/>
    </row>
    <row r="123" spans="1:130" s="246" customFormat="1" ht="26.25" customHeight="1">
      <c r="A123" s="898"/>
      <c r="B123" s="899"/>
      <c r="C123" s="902" t="s">
        <v>451</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37237</v>
      </c>
      <c r="AB123" s="858"/>
      <c r="AC123" s="858"/>
      <c r="AD123" s="858"/>
      <c r="AE123" s="859"/>
      <c r="AF123" s="860">
        <v>40167</v>
      </c>
      <c r="AG123" s="858"/>
      <c r="AH123" s="858"/>
      <c r="AI123" s="858"/>
      <c r="AJ123" s="859"/>
      <c r="AK123" s="860">
        <v>24667</v>
      </c>
      <c r="AL123" s="858"/>
      <c r="AM123" s="858"/>
      <c r="AN123" s="858"/>
      <c r="AO123" s="859"/>
      <c r="AP123" s="905">
        <v>0.1</v>
      </c>
      <c r="AQ123" s="906"/>
      <c r="AR123" s="906"/>
      <c r="AS123" s="906"/>
      <c r="AT123" s="907"/>
      <c r="AU123" s="970"/>
      <c r="AV123" s="971"/>
      <c r="AW123" s="971"/>
      <c r="AX123" s="971"/>
      <c r="AY123" s="971"/>
      <c r="AZ123" s="277" t="s">
        <v>186</v>
      </c>
      <c r="BA123" s="277"/>
      <c r="BB123" s="277"/>
      <c r="BC123" s="277"/>
      <c r="BD123" s="277"/>
      <c r="BE123" s="277"/>
      <c r="BF123" s="277"/>
      <c r="BG123" s="277"/>
      <c r="BH123" s="277"/>
      <c r="BI123" s="277"/>
      <c r="BJ123" s="277"/>
      <c r="BK123" s="277"/>
      <c r="BL123" s="277"/>
      <c r="BM123" s="277"/>
      <c r="BN123" s="277"/>
      <c r="BO123" s="958" t="s">
        <v>466</v>
      </c>
      <c r="BP123" s="959"/>
      <c r="BQ123" s="913">
        <v>89985679</v>
      </c>
      <c r="BR123" s="914"/>
      <c r="BS123" s="914"/>
      <c r="BT123" s="914"/>
      <c r="BU123" s="914"/>
      <c r="BV123" s="914">
        <v>89067164</v>
      </c>
      <c r="BW123" s="914"/>
      <c r="BX123" s="914"/>
      <c r="BY123" s="914"/>
      <c r="BZ123" s="914"/>
      <c r="CA123" s="914">
        <v>91420550</v>
      </c>
      <c r="CB123" s="914"/>
      <c r="CC123" s="914"/>
      <c r="CD123" s="914"/>
      <c r="CE123" s="914"/>
      <c r="CF123" s="824"/>
      <c r="CG123" s="825"/>
      <c r="CH123" s="825"/>
      <c r="CI123" s="825"/>
      <c r="CJ123" s="915"/>
      <c r="CK123" s="950"/>
      <c r="CL123" s="936"/>
      <c r="CM123" s="936"/>
      <c r="CN123" s="936"/>
      <c r="CO123" s="937"/>
      <c r="CP123" s="916"/>
      <c r="CQ123" s="917"/>
      <c r="CR123" s="917"/>
      <c r="CS123" s="917"/>
      <c r="CT123" s="917"/>
      <c r="CU123" s="917"/>
      <c r="CV123" s="917"/>
      <c r="CW123" s="917"/>
      <c r="CX123" s="917"/>
      <c r="CY123" s="917"/>
      <c r="CZ123" s="917"/>
      <c r="DA123" s="917"/>
      <c r="DB123" s="917"/>
      <c r="DC123" s="917"/>
      <c r="DD123" s="917"/>
      <c r="DE123" s="917"/>
      <c r="DF123" s="918"/>
      <c r="DG123" s="857"/>
      <c r="DH123" s="858"/>
      <c r="DI123" s="858"/>
      <c r="DJ123" s="858"/>
      <c r="DK123" s="859"/>
      <c r="DL123" s="860"/>
      <c r="DM123" s="858"/>
      <c r="DN123" s="858"/>
      <c r="DO123" s="858"/>
      <c r="DP123" s="859"/>
      <c r="DQ123" s="860"/>
      <c r="DR123" s="858"/>
      <c r="DS123" s="858"/>
      <c r="DT123" s="858"/>
      <c r="DU123" s="859"/>
      <c r="DV123" s="905"/>
      <c r="DW123" s="906"/>
      <c r="DX123" s="906"/>
      <c r="DY123" s="906"/>
      <c r="DZ123" s="907"/>
    </row>
    <row r="124" spans="1:130" s="246" customFormat="1" ht="26.25" customHeight="1" thickBot="1">
      <c r="A124" s="898"/>
      <c r="B124" s="899"/>
      <c r="C124" s="902" t="s">
        <v>454</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127</v>
      </c>
      <c r="AB124" s="858"/>
      <c r="AC124" s="858"/>
      <c r="AD124" s="858"/>
      <c r="AE124" s="859"/>
      <c r="AF124" s="860" t="s">
        <v>384</v>
      </c>
      <c r="AG124" s="858"/>
      <c r="AH124" s="858"/>
      <c r="AI124" s="858"/>
      <c r="AJ124" s="859"/>
      <c r="AK124" s="860" t="s">
        <v>127</v>
      </c>
      <c r="AL124" s="858"/>
      <c r="AM124" s="858"/>
      <c r="AN124" s="858"/>
      <c r="AO124" s="859"/>
      <c r="AP124" s="905" t="s">
        <v>127</v>
      </c>
      <c r="AQ124" s="906"/>
      <c r="AR124" s="906"/>
      <c r="AS124" s="906"/>
      <c r="AT124" s="907"/>
      <c r="AU124" s="908" t="s">
        <v>467</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127</v>
      </c>
      <c r="BR124" s="912"/>
      <c r="BS124" s="912"/>
      <c r="BT124" s="912"/>
      <c r="BU124" s="912"/>
      <c r="BV124" s="912" t="s">
        <v>384</v>
      </c>
      <c r="BW124" s="912"/>
      <c r="BX124" s="912"/>
      <c r="BY124" s="912"/>
      <c r="BZ124" s="912"/>
      <c r="CA124" s="912" t="s">
        <v>384</v>
      </c>
      <c r="CB124" s="912"/>
      <c r="CC124" s="912"/>
      <c r="CD124" s="912"/>
      <c r="CE124" s="912"/>
      <c r="CF124" s="802"/>
      <c r="CG124" s="803"/>
      <c r="CH124" s="803"/>
      <c r="CI124" s="803"/>
      <c r="CJ124" s="943"/>
      <c r="CK124" s="951"/>
      <c r="CL124" s="951"/>
      <c r="CM124" s="951"/>
      <c r="CN124" s="951"/>
      <c r="CO124" s="952"/>
      <c r="CP124" s="916" t="s">
        <v>468</v>
      </c>
      <c r="CQ124" s="917"/>
      <c r="CR124" s="917"/>
      <c r="CS124" s="917"/>
      <c r="CT124" s="917"/>
      <c r="CU124" s="917"/>
      <c r="CV124" s="917"/>
      <c r="CW124" s="917"/>
      <c r="CX124" s="917"/>
      <c r="CY124" s="917"/>
      <c r="CZ124" s="917"/>
      <c r="DA124" s="917"/>
      <c r="DB124" s="917"/>
      <c r="DC124" s="917"/>
      <c r="DD124" s="917"/>
      <c r="DE124" s="917"/>
      <c r="DF124" s="918"/>
      <c r="DG124" s="840" t="s">
        <v>127</v>
      </c>
      <c r="DH124" s="841"/>
      <c r="DI124" s="841"/>
      <c r="DJ124" s="841"/>
      <c r="DK124" s="842"/>
      <c r="DL124" s="843" t="s">
        <v>127</v>
      </c>
      <c r="DM124" s="841"/>
      <c r="DN124" s="841"/>
      <c r="DO124" s="841"/>
      <c r="DP124" s="842"/>
      <c r="DQ124" s="843" t="s">
        <v>127</v>
      </c>
      <c r="DR124" s="841"/>
      <c r="DS124" s="841"/>
      <c r="DT124" s="841"/>
      <c r="DU124" s="842"/>
      <c r="DV124" s="929" t="s">
        <v>127</v>
      </c>
      <c r="DW124" s="930"/>
      <c r="DX124" s="930"/>
      <c r="DY124" s="930"/>
      <c r="DZ124" s="931"/>
    </row>
    <row r="125" spans="1:130" s="246" customFormat="1" ht="26.25" customHeight="1">
      <c r="A125" s="898"/>
      <c r="B125" s="899"/>
      <c r="C125" s="902" t="s">
        <v>456</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127</v>
      </c>
      <c r="AB125" s="858"/>
      <c r="AC125" s="858"/>
      <c r="AD125" s="858"/>
      <c r="AE125" s="859"/>
      <c r="AF125" s="860" t="s">
        <v>127</v>
      </c>
      <c r="AG125" s="858"/>
      <c r="AH125" s="858"/>
      <c r="AI125" s="858"/>
      <c r="AJ125" s="859"/>
      <c r="AK125" s="860" t="s">
        <v>127</v>
      </c>
      <c r="AL125" s="858"/>
      <c r="AM125" s="858"/>
      <c r="AN125" s="858"/>
      <c r="AO125" s="859"/>
      <c r="AP125" s="905" t="s">
        <v>384</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469</v>
      </c>
      <c r="CL125" s="933"/>
      <c r="CM125" s="933"/>
      <c r="CN125" s="933"/>
      <c r="CO125" s="934"/>
      <c r="CP125" s="941" t="s">
        <v>470</v>
      </c>
      <c r="CQ125" s="886"/>
      <c r="CR125" s="886"/>
      <c r="CS125" s="886"/>
      <c r="CT125" s="886"/>
      <c r="CU125" s="886"/>
      <c r="CV125" s="886"/>
      <c r="CW125" s="886"/>
      <c r="CX125" s="886"/>
      <c r="CY125" s="886"/>
      <c r="CZ125" s="886"/>
      <c r="DA125" s="886"/>
      <c r="DB125" s="886"/>
      <c r="DC125" s="886"/>
      <c r="DD125" s="886"/>
      <c r="DE125" s="886"/>
      <c r="DF125" s="887"/>
      <c r="DG125" s="942" t="s">
        <v>384</v>
      </c>
      <c r="DH125" s="923"/>
      <c r="DI125" s="923"/>
      <c r="DJ125" s="923"/>
      <c r="DK125" s="923"/>
      <c r="DL125" s="923" t="s">
        <v>127</v>
      </c>
      <c r="DM125" s="923"/>
      <c r="DN125" s="923"/>
      <c r="DO125" s="923"/>
      <c r="DP125" s="923"/>
      <c r="DQ125" s="923" t="s">
        <v>127</v>
      </c>
      <c r="DR125" s="923"/>
      <c r="DS125" s="923"/>
      <c r="DT125" s="923"/>
      <c r="DU125" s="923"/>
      <c r="DV125" s="924" t="s">
        <v>127</v>
      </c>
      <c r="DW125" s="924"/>
      <c r="DX125" s="924"/>
      <c r="DY125" s="924"/>
      <c r="DZ125" s="925"/>
    </row>
    <row r="126" spans="1:130" s="246" customFormat="1" ht="26.25" customHeight="1" thickBot="1">
      <c r="A126" s="898"/>
      <c r="B126" s="899"/>
      <c r="C126" s="902" t="s">
        <v>458</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v>4212</v>
      </c>
      <c r="AB126" s="858"/>
      <c r="AC126" s="858"/>
      <c r="AD126" s="858"/>
      <c r="AE126" s="859"/>
      <c r="AF126" s="860">
        <v>2933</v>
      </c>
      <c r="AG126" s="858"/>
      <c r="AH126" s="858"/>
      <c r="AI126" s="858"/>
      <c r="AJ126" s="859"/>
      <c r="AK126" s="860">
        <v>65</v>
      </c>
      <c r="AL126" s="858"/>
      <c r="AM126" s="858"/>
      <c r="AN126" s="858"/>
      <c r="AO126" s="859"/>
      <c r="AP126" s="905">
        <v>0</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471</v>
      </c>
      <c r="CQ126" s="828"/>
      <c r="CR126" s="828"/>
      <c r="CS126" s="828"/>
      <c r="CT126" s="828"/>
      <c r="CU126" s="828"/>
      <c r="CV126" s="828"/>
      <c r="CW126" s="828"/>
      <c r="CX126" s="828"/>
      <c r="CY126" s="828"/>
      <c r="CZ126" s="828"/>
      <c r="DA126" s="828"/>
      <c r="DB126" s="828"/>
      <c r="DC126" s="828"/>
      <c r="DD126" s="828"/>
      <c r="DE126" s="828"/>
      <c r="DF126" s="829"/>
      <c r="DG126" s="894">
        <v>622226</v>
      </c>
      <c r="DH126" s="895"/>
      <c r="DI126" s="895"/>
      <c r="DJ126" s="895"/>
      <c r="DK126" s="895"/>
      <c r="DL126" s="895">
        <v>469467</v>
      </c>
      <c r="DM126" s="895"/>
      <c r="DN126" s="895"/>
      <c r="DO126" s="895"/>
      <c r="DP126" s="895"/>
      <c r="DQ126" s="895">
        <v>640946</v>
      </c>
      <c r="DR126" s="895"/>
      <c r="DS126" s="895"/>
      <c r="DT126" s="895"/>
      <c r="DU126" s="895"/>
      <c r="DV126" s="872">
        <v>2.2000000000000002</v>
      </c>
      <c r="DW126" s="872"/>
      <c r="DX126" s="872"/>
      <c r="DY126" s="872"/>
      <c r="DZ126" s="873"/>
    </row>
    <row r="127" spans="1:130" s="246" customFormat="1" ht="26.25" customHeight="1">
      <c r="A127" s="900"/>
      <c r="B127" s="901"/>
      <c r="C127" s="919" t="s">
        <v>472</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127</v>
      </c>
      <c r="AB127" s="858"/>
      <c r="AC127" s="858"/>
      <c r="AD127" s="858"/>
      <c r="AE127" s="859"/>
      <c r="AF127" s="860" t="s">
        <v>127</v>
      </c>
      <c r="AG127" s="858"/>
      <c r="AH127" s="858"/>
      <c r="AI127" s="858"/>
      <c r="AJ127" s="859"/>
      <c r="AK127" s="860" t="s">
        <v>127</v>
      </c>
      <c r="AL127" s="858"/>
      <c r="AM127" s="858"/>
      <c r="AN127" s="858"/>
      <c r="AO127" s="859"/>
      <c r="AP127" s="905" t="s">
        <v>127</v>
      </c>
      <c r="AQ127" s="906"/>
      <c r="AR127" s="906"/>
      <c r="AS127" s="906"/>
      <c r="AT127" s="907"/>
      <c r="AU127" s="282"/>
      <c r="AV127" s="282"/>
      <c r="AW127" s="282"/>
      <c r="AX127" s="922" t="s">
        <v>473</v>
      </c>
      <c r="AY127" s="890"/>
      <c r="AZ127" s="890"/>
      <c r="BA127" s="890"/>
      <c r="BB127" s="890"/>
      <c r="BC127" s="890"/>
      <c r="BD127" s="890"/>
      <c r="BE127" s="891"/>
      <c r="BF127" s="889" t="s">
        <v>474</v>
      </c>
      <c r="BG127" s="890"/>
      <c r="BH127" s="890"/>
      <c r="BI127" s="890"/>
      <c r="BJ127" s="890"/>
      <c r="BK127" s="890"/>
      <c r="BL127" s="891"/>
      <c r="BM127" s="889" t="s">
        <v>475</v>
      </c>
      <c r="BN127" s="890"/>
      <c r="BO127" s="890"/>
      <c r="BP127" s="890"/>
      <c r="BQ127" s="890"/>
      <c r="BR127" s="890"/>
      <c r="BS127" s="891"/>
      <c r="BT127" s="889" t="s">
        <v>476</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477</v>
      </c>
      <c r="CQ127" s="828"/>
      <c r="CR127" s="828"/>
      <c r="CS127" s="828"/>
      <c r="CT127" s="828"/>
      <c r="CU127" s="828"/>
      <c r="CV127" s="828"/>
      <c r="CW127" s="828"/>
      <c r="CX127" s="828"/>
      <c r="CY127" s="828"/>
      <c r="CZ127" s="828"/>
      <c r="DA127" s="828"/>
      <c r="DB127" s="828"/>
      <c r="DC127" s="828"/>
      <c r="DD127" s="828"/>
      <c r="DE127" s="828"/>
      <c r="DF127" s="829"/>
      <c r="DG127" s="894" t="s">
        <v>127</v>
      </c>
      <c r="DH127" s="895"/>
      <c r="DI127" s="895"/>
      <c r="DJ127" s="895"/>
      <c r="DK127" s="895"/>
      <c r="DL127" s="895" t="s">
        <v>384</v>
      </c>
      <c r="DM127" s="895"/>
      <c r="DN127" s="895"/>
      <c r="DO127" s="895"/>
      <c r="DP127" s="895"/>
      <c r="DQ127" s="895" t="s">
        <v>384</v>
      </c>
      <c r="DR127" s="895"/>
      <c r="DS127" s="895"/>
      <c r="DT127" s="895"/>
      <c r="DU127" s="895"/>
      <c r="DV127" s="872" t="s">
        <v>384</v>
      </c>
      <c r="DW127" s="872"/>
      <c r="DX127" s="872"/>
      <c r="DY127" s="872"/>
      <c r="DZ127" s="873"/>
    </row>
    <row r="128" spans="1:130" s="246" customFormat="1" ht="26.25" customHeight="1" thickBot="1">
      <c r="A128" s="874" t="s">
        <v>478</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479</v>
      </c>
      <c r="X128" s="876"/>
      <c r="Y128" s="876"/>
      <c r="Z128" s="877"/>
      <c r="AA128" s="878">
        <v>1448891</v>
      </c>
      <c r="AB128" s="879"/>
      <c r="AC128" s="879"/>
      <c r="AD128" s="879"/>
      <c r="AE128" s="880"/>
      <c r="AF128" s="881">
        <v>1401969</v>
      </c>
      <c r="AG128" s="879"/>
      <c r="AH128" s="879"/>
      <c r="AI128" s="879"/>
      <c r="AJ128" s="880"/>
      <c r="AK128" s="881">
        <v>1366888</v>
      </c>
      <c r="AL128" s="879"/>
      <c r="AM128" s="879"/>
      <c r="AN128" s="879"/>
      <c r="AO128" s="880"/>
      <c r="AP128" s="882"/>
      <c r="AQ128" s="883"/>
      <c r="AR128" s="883"/>
      <c r="AS128" s="883"/>
      <c r="AT128" s="884"/>
      <c r="AU128" s="282"/>
      <c r="AV128" s="282"/>
      <c r="AW128" s="282"/>
      <c r="AX128" s="885" t="s">
        <v>480</v>
      </c>
      <c r="AY128" s="886"/>
      <c r="AZ128" s="886"/>
      <c r="BA128" s="886"/>
      <c r="BB128" s="886"/>
      <c r="BC128" s="886"/>
      <c r="BD128" s="886"/>
      <c r="BE128" s="887"/>
      <c r="BF128" s="864" t="s">
        <v>127</v>
      </c>
      <c r="BG128" s="865"/>
      <c r="BH128" s="865"/>
      <c r="BI128" s="865"/>
      <c r="BJ128" s="865"/>
      <c r="BK128" s="865"/>
      <c r="BL128" s="888"/>
      <c r="BM128" s="864">
        <v>11.61</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481</v>
      </c>
      <c r="CQ128" s="806"/>
      <c r="CR128" s="806"/>
      <c r="CS128" s="806"/>
      <c r="CT128" s="806"/>
      <c r="CU128" s="806"/>
      <c r="CV128" s="806"/>
      <c r="CW128" s="806"/>
      <c r="CX128" s="806"/>
      <c r="CY128" s="806"/>
      <c r="CZ128" s="806"/>
      <c r="DA128" s="806"/>
      <c r="DB128" s="806"/>
      <c r="DC128" s="806"/>
      <c r="DD128" s="806"/>
      <c r="DE128" s="806"/>
      <c r="DF128" s="807"/>
      <c r="DG128" s="868">
        <v>16957</v>
      </c>
      <c r="DH128" s="869"/>
      <c r="DI128" s="869"/>
      <c r="DJ128" s="869"/>
      <c r="DK128" s="869"/>
      <c r="DL128" s="869">
        <v>7888</v>
      </c>
      <c r="DM128" s="869"/>
      <c r="DN128" s="869"/>
      <c r="DO128" s="869"/>
      <c r="DP128" s="869"/>
      <c r="DQ128" s="869">
        <v>7998</v>
      </c>
      <c r="DR128" s="869"/>
      <c r="DS128" s="869"/>
      <c r="DT128" s="869"/>
      <c r="DU128" s="869"/>
      <c r="DV128" s="870">
        <v>0</v>
      </c>
      <c r="DW128" s="870"/>
      <c r="DX128" s="870"/>
      <c r="DY128" s="870"/>
      <c r="DZ128" s="871"/>
    </row>
    <row r="129" spans="1:131" s="246" customFormat="1" ht="26.25" customHeight="1">
      <c r="A129" s="852" t="s">
        <v>106</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482</v>
      </c>
      <c r="X129" s="855"/>
      <c r="Y129" s="855"/>
      <c r="Z129" s="856"/>
      <c r="AA129" s="857">
        <v>34554893</v>
      </c>
      <c r="AB129" s="858"/>
      <c r="AC129" s="858"/>
      <c r="AD129" s="858"/>
      <c r="AE129" s="859"/>
      <c r="AF129" s="860">
        <v>34679499</v>
      </c>
      <c r="AG129" s="858"/>
      <c r="AH129" s="858"/>
      <c r="AI129" s="858"/>
      <c r="AJ129" s="859"/>
      <c r="AK129" s="860">
        <v>34917116</v>
      </c>
      <c r="AL129" s="858"/>
      <c r="AM129" s="858"/>
      <c r="AN129" s="858"/>
      <c r="AO129" s="859"/>
      <c r="AP129" s="861"/>
      <c r="AQ129" s="862"/>
      <c r="AR129" s="862"/>
      <c r="AS129" s="862"/>
      <c r="AT129" s="863"/>
      <c r="AU129" s="284"/>
      <c r="AV129" s="284"/>
      <c r="AW129" s="284"/>
      <c r="AX129" s="827" t="s">
        <v>483</v>
      </c>
      <c r="AY129" s="828"/>
      <c r="AZ129" s="828"/>
      <c r="BA129" s="828"/>
      <c r="BB129" s="828"/>
      <c r="BC129" s="828"/>
      <c r="BD129" s="828"/>
      <c r="BE129" s="829"/>
      <c r="BF129" s="847" t="s">
        <v>384</v>
      </c>
      <c r="BG129" s="848"/>
      <c r="BH129" s="848"/>
      <c r="BI129" s="848"/>
      <c r="BJ129" s="848"/>
      <c r="BK129" s="848"/>
      <c r="BL129" s="849"/>
      <c r="BM129" s="847">
        <v>16.61</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852" t="s">
        <v>484</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485</v>
      </c>
      <c r="X130" s="855"/>
      <c r="Y130" s="855"/>
      <c r="Z130" s="856"/>
      <c r="AA130" s="857">
        <v>4895268</v>
      </c>
      <c r="AB130" s="858"/>
      <c r="AC130" s="858"/>
      <c r="AD130" s="858"/>
      <c r="AE130" s="859"/>
      <c r="AF130" s="860">
        <v>5058724</v>
      </c>
      <c r="AG130" s="858"/>
      <c r="AH130" s="858"/>
      <c r="AI130" s="858"/>
      <c r="AJ130" s="859"/>
      <c r="AK130" s="860">
        <v>5113270</v>
      </c>
      <c r="AL130" s="858"/>
      <c r="AM130" s="858"/>
      <c r="AN130" s="858"/>
      <c r="AO130" s="859"/>
      <c r="AP130" s="861"/>
      <c r="AQ130" s="862"/>
      <c r="AR130" s="862"/>
      <c r="AS130" s="862"/>
      <c r="AT130" s="863"/>
      <c r="AU130" s="284"/>
      <c r="AV130" s="284"/>
      <c r="AW130" s="284"/>
      <c r="AX130" s="827" t="s">
        <v>486</v>
      </c>
      <c r="AY130" s="828"/>
      <c r="AZ130" s="828"/>
      <c r="BA130" s="828"/>
      <c r="BB130" s="828"/>
      <c r="BC130" s="828"/>
      <c r="BD130" s="828"/>
      <c r="BE130" s="829"/>
      <c r="BF130" s="830">
        <v>1.6</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487</v>
      </c>
      <c r="X131" s="838"/>
      <c r="Y131" s="838"/>
      <c r="Z131" s="839"/>
      <c r="AA131" s="840">
        <v>29659625</v>
      </c>
      <c r="AB131" s="841"/>
      <c r="AC131" s="841"/>
      <c r="AD131" s="841"/>
      <c r="AE131" s="842"/>
      <c r="AF131" s="843">
        <v>29620775</v>
      </c>
      <c r="AG131" s="841"/>
      <c r="AH131" s="841"/>
      <c r="AI131" s="841"/>
      <c r="AJ131" s="842"/>
      <c r="AK131" s="843">
        <v>29803846</v>
      </c>
      <c r="AL131" s="841"/>
      <c r="AM131" s="841"/>
      <c r="AN131" s="841"/>
      <c r="AO131" s="842"/>
      <c r="AP131" s="844"/>
      <c r="AQ131" s="845"/>
      <c r="AR131" s="845"/>
      <c r="AS131" s="845"/>
      <c r="AT131" s="846"/>
      <c r="AU131" s="284"/>
      <c r="AV131" s="284"/>
      <c r="AW131" s="284"/>
      <c r="AX131" s="805" t="s">
        <v>488</v>
      </c>
      <c r="AY131" s="806"/>
      <c r="AZ131" s="806"/>
      <c r="BA131" s="806"/>
      <c r="BB131" s="806"/>
      <c r="BC131" s="806"/>
      <c r="BD131" s="806"/>
      <c r="BE131" s="807"/>
      <c r="BF131" s="808" t="s">
        <v>384</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814" t="s">
        <v>489</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490</v>
      </c>
      <c r="W132" s="818"/>
      <c r="X132" s="818"/>
      <c r="Y132" s="818"/>
      <c r="Z132" s="819"/>
      <c r="AA132" s="820">
        <v>2.2921496819999998</v>
      </c>
      <c r="AB132" s="821"/>
      <c r="AC132" s="821"/>
      <c r="AD132" s="821"/>
      <c r="AE132" s="822"/>
      <c r="AF132" s="823">
        <v>1.9982664189999999</v>
      </c>
      <c r="AG132" s="821"/>
      <c r="AH132" s="821"/>
      <c r="AI132" s="821"/>
      <c r="AJ132" s="822"/>
      <c r="AK132" s="823">
        <v>0.78194941699999998</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491</v>
      </c>
      <c r="W133" s="797"/>
      <c r="X133" s="797"/>
      <c r="Y133" s="797"/>
      <c r="Z133" s="798"/>
      <c r="AA133" s="799">
        <v>2.1</v>
      </c>
      <c r="AB133" s="800"/>
      <c r="AC133" s="800"/>
      <c r="AD133" s="800"/>
      <c r="AE133" s="801"/>
      <c r="AF133" s="799">
        <v>2.1</v>
      </c>
      <c r="AG133" s="800"/>
      <c r="AH133" s="800"/>
      <c r="AI133" s="800"/>
      <c r="AJ133" s="801"/>
      <c r="AK133" s="799">
        <v>1.6</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YgJnh7p7YCEQHDFsQoqTrJCbEgLTLZk/eqNVDe5sA92jxnrA/dF+v8Pg5iqbJYCAd4P1DojJobMCKJS3UuiScg==" saltValue="ePMuezLIrbfMaHWWbobfm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492</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95" hidden="1" customHeight="1"/>
    <row r="106" spans="24:120" hidden="1"/>
    <row r="107" spans="24:120" hidden="1"/>
    <row r="108" spans="24:120" hidden="1"/>
    <row r="109" spans="24:120" hidden="1"/>
    <row r="110" spans="24:120" hidden="1"/>
  </sheetData>
  <sheetProtection algorithmName="SHA-512" hashValue="8XRh9bBj1KX4Au+1OUMG/dTJNHt0ddV9FCms7pCKaEBsTRYZn5HFn49vW5HxWLug1DT9Mn6ZfQEvuokFfBBhDQ==" saltValue="2UnHA2VKarg5qj3jkaAT6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h7PfdKR5MmS50xxIGmSc8i8tbEVNstFDwMr+Axtaw+VTqYBatdYU1+cCiH+KTNNGR4LtIzvF1/7LYj56Bbstag==" saltValue="pwe24HJaBJ0i4mYFIOV3/g==" spinCount="100000" sheet="1" objects="1" scenarios="1"/>
  <dataConsolidate/>
  <phoneticPr fontId="2"/>
  <printOptions horizontalCentered="1" verticalCentered="1"/>
  <pageMargins left="0" right="0" top="0" bottom="0" header="0" footer="0"/>
  <pageSetup paperSize="9" scale="48"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37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493</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494</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495</v>
      </c>
      <c r="AP7" s="303"/>
      <c r="AQ7" s="304" t="s">
        <v>496</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497</v>
      </c>
      <c r="AQ8" s="310" t="s">
        <v>498</v>
      </c>
      <c r="AR8" s="311" t="s">
        <v>499</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500</v>
      </c>
      <c r="AL9" s="1227"/>
      <c r="AM9" s="1227"/>
      <c r="AN9" s="1228"/>
      <c r="AO9" s="312">
        <v>11667007</v>
      </c>
      <c r="AP9" s="312">
        <v>62344</v>
      </c>
      <c r="AQ9" s="313">
        <v>56078</v>
      </c>
      <c r="AR9" s="314">
        <v>11.2</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501</v>
      </c>
      <c r="AL10" s="1227"/>
      <c r="AM10" s="1227"/>
      <c r="AN10" s="1228"/>
      <c r="AO10" s="315">
        <v>1072899</v>
      </c>
      <c r="AP10" s="315">
        <v>5733</v>
      </c>
      <c r="AQ10" s="316">
        <v>3491</v>
      </c>
      <c r="AR10" s="317">
        <v>64.2</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502</v>
      </c>
      <c r="AL11" s="1227"/>
      <c r="AM11" s="1227"/>
      <c r="AN11" s="1228"/>
      <c r="AO11" s="315">
        <v>229713</v>
      </c>
      <c r="AP11" s="315">
        <v>1228</v>
      </c>
      <c r="AQ11" s="316">
        <v>1563</v>
      </c>
      <c r="AR11" s="317">
        <v>-21.4</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503</v>
      </c>
      <c r="AL12" s="1227"/>
      <c r="AM12" s="1227"/>
      <c r="AN12" s="1228"/>
      <c r="AO12" s="315">
        <v>31106</v>
      </c>
      <c r="AP12" s="315">
        <v>166</v>
      </c>
      <c r="AQ12" s="316">
        <v>910</v>
      </c>
      <c r="AR12" s="317">
        <v>-81.8</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504</v>
      </c>
      <c r="AL13" s="1227"/>
      <c r="AM13" s="1227"/>
      <c r="AN13" s="1228"/>
      <c r="AO13" s="315" t="s">
        <v>505</v>
      </c>
      <c r="AP13" s="315" t="s">
        <v>505</v>
      </c>
      <c r="AQ13" s="316" t="s">
        <v>505</v>
      </c>
      <c r="AR13" s="317" t="s">
        <v>505</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506</v>
      </c>
      <c r="AL14" s="1227"/>
      <c r="AM14" s="1227"/>
      <c r="AN14" s="1228"/>
      <c r="AO14" s="315">
        <v>364040</v>
      </c>
      <c r="AP14" s="315">
        <v>1945</v>
      </c>
      <c r="AQ14" s="316">
        <v>2138</v>
      </c>
      <c r="AR14" s="317">
        <v>-9</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507</v>
      </c>
      <c r="AL15" s="1227"/>
      <c r="AM15" s="1227"/>
      <c r="AN15" s="1228"/>
      <c r="AO15" s="315">
        <v>60601</v>
      </c>
      <c r="AP15" s="315">
        <v>324</v>
      </c>
      <c r="AQ15" s="316">
        <v>1243</v>
      </c>
      <c r="AR15" s="317">
        <v>-73.900000000000006</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508</v>
      </c>
      <c r="AL16" s="1230"/>
      <c r="AM16" s="1230"/>
      <c r="AN16" s="1231"/>
      <c r="AO16" s="315">
        <v>-536311</v>
      </c>
      <c r="AP16" s="315">
        <v>-2866</v>
      </c>
      <c r="AQ16" s="316">
        <v>-4219</v>
      </c>
      <c r="AR16" s="317">
        <v>-32.1</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186</v>
      </c>
      <c r="AL17" s="1230"/>
      <c r="AM17" s="1230"/>
      <c r="AN17" s="1231"/>
      <c r="AO17" s="315">
        <v>12889055</v>
      </c>
      <c r="AP17" s="315">
        <v>68875</v>
      </c>
      <c r="AQ17" s="316">
        <v>61203</v>
      </c>
      <c r="AR17" s="317">
        <v>12.5</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509</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510</v>
      </c>
      <c r="AP20" s="323" t="s">
        <v>511</v>
      </c>
      <c r="AQ20" s="324" t="s">
        <v>512</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513</v>
      </c>
      <c r="AL21" s="1224"/>
      <c r="AM21" s="1224"/>
      <c r="AN21" s="1225"/>
      <c r="AO21" s="327">
        <v>6.71</v>
      </c>
      <c r="AP21" s="328">
        <v>6.02</v>
      </c>
      <c r="AQ21" s="329">
        <v>0.69</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514</v>
      </c>
      <c r="AL22" s="1224"/>
      <c r="AM22" s="1224"/>
      <c r="AN22" s="1225"/>
      <c r="AO22" s="332">
        <v>102.1</v>
      </c>
      <c r="AP22" s="333">
        <v>100.1</v>
      </c>
      <c r="AQ22" s="334">
        <v>2</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515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516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517</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495</v>
      </c>
      <c r="AP30" s="303"/>
      <c r="AQ30" s="304" t="s">
        <v>496</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497</v>
      </c>
      <c r="AQ31" s="310" t="s">
        <v>498</v>
      </c>
      <c r="AR31" s="311" t="s">
        <v>499</v>
      </c>
    </row>
    <row r="32" spans="1:46" ht="27.2"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518</v>
      </c>
      <c r="AL32" s="1215"/>
      <c r="AM32" s="1215"/>
      <c r="AN32" s="1216"/>
      <c r="AO32" s="342">
        <v>5448698</v>
      </c>
      <c r="AP32" s="342">
        <v>29116</v>
      </c>
      <c r="AQ32" s="343">
        <v>27020</v>
      </c>
      <c r="AR32" s="344">
        <v>7.8</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519</v>
      </c>
      <c r="AL33" s="1215"/>
      <c r="AM33" s="1215"/>
      <c r="AN33" s="1216"/>
      <c r="AO33" s="342" t="s">
        <v>505</v>
      </c>
      <c r="AP33" s="342" t="s">
        <v>505</v>
      </c>
      <c r="AQ33" s="343" t="s">
        <v>505</v>
      </c>
      <c r="AR33" s="344" t="s">
        <v>505</v>
      </c>
    </row>
    <row r="34" spans="1:46" ht="27.2"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520</v>
      </c>
      <c r="AL34" s="1215"/>
      <c r="AM34" s="1215"/>
      <c r="AN34" s="1216"/>
      <c r="AO34" s="342" t="s">
        <v>505</v>
      </c>
      <c r="AP34" s="342" t="s">
        <v>505</v>
      </c>
      <c r="AQ34" s="343">
        <v>28</v>
      </c>
      <c r="AR34" s="344" t="s">
        <v>505</v>
      </c>
    </row>
    <row r="35" spans="1:46" ht="27.2"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521</v>
      </c>
      <c r="AL35" s="1215"/>
      <c r="AM35" s="1215"/>
      <c r="AN35" s="1216"/>
      <c r="AO35" s="342">
        <v>985532</v>
      </c>
      <c r="AP35" s="342">
        <v>5266</v>
      </c>
      <c r="AQ35" s="343">
        <v>6255</v>
      </c>
      <c r="AR35" s="344">
        <v>-15.8</v>
      </c>
    </row>
    <row r="36" spans="1:46" ht="27.2"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522</v>
      </c>
      <c r="AL36" s="1215"/>
      <c r="AM36" s="1215"/>
      <c r="AN36" s="1216"/>
      <c r="AO36" s="342">
        <v>254247</v>
      </c>
      <c r="AP36" s="342">
        <v>1359</v>
      </c>
      <c r="AQ36" s="343">
        <v>683</v>
      </c>
      <c r="AR36" s="344">
        <v>99</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523</v>
      </c>
      <c r="AL37" s="1215"/>
      <c r="AM37" s="1215"/>
      <c r="AN37" s="1216"/>
      <c r="AO37" s="342">
        <v>24732</v>
      </c>
      <c r="AP37" s="342">
        <v>132</v>
      </c>
      <c r="AQ37" s="343">
        <v>1461</v>
      </c>
      <c r="AR37" s="344">
        <v>-91</v>
      </c>
    </row>
    <row r="38" spans="1:46" ht="27.2"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524</v>
      </c>
      <c r="AL38" s="1218"/>
      <c r="AM38" s="1218"/>
      <c r="AN38" s="1219"/>
      <c r="AO38" s="345" t="s">
        <v>505</v>
      </c>
      <c r="AP38" s="345" t="s">
        <v>505</v>
      </c>
      <c r="AQ38" s="346">
        <v>0</v>
      </c>
      <c r="AR38" s="334" t="s">
        <v>505</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525</v>
      </c>
      <c r="AL39" s="1218"/>
      <c r="AM39" s="1218"/>
      <c r="AN39" s="1219"/>
      <c r="AO39" s="342">
        <v>-1366888</v>
      </c>
      <c r="AP39" s="342">
        <v>-7304</v>
      </c>
      <c r="AQ39" s="343">
        <v>-7551</v>
      </c>
      <c r="AR39" s="344">
        <v>-3.3</v>
      </c>
      <c r="AS39" s="341"/>
    </row>
    <row r="40" spans="1:46" ht="27.2"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526</v>
      </c>
      <c r="AL40" s="1215"/>
      <c r="AM40" s="1215"/>
      <c r="AN40" s="1216"/>
      <c r="AO40" s="342">
        <v>-5113270</v>
      </c>
      <c r="AP40" s="342">
        <v>-27324</v>
      </c>
      <c r="AQ40" s="343">
        <v>-21721</v>
      </c>
      <c r="AR40" s="344">
        <v>25.8</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298</v>
      </c>
      <c r="AL41" s="1221"/>
      <c r="AM41" s="1221"/>
      <c r="AN41" s="1222"/>
      <c r="AO41" s="342">
        <v>233051</v>
      </c>
      <c r="AP41" s="342">
        <v>1245</v>
      </c>
      <c r="AQ41" s="343">
        <v>6176</v>
      </c>
      <c r="AR41" s="344">
        <v>-79.8</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527</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528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529</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495</v>
      </c>
      <c r="AN49" s="1209" t="s">
        <v>530</v>
      </c>
      <c r="AO49" s="1210"/>
      <c r="AP49" s="1210"/>
      <c r="AQ49" s="1210"/>
      <c r="AR49" s="1211"/>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531</v>
      </c>
      <c r="AO50" s="359" t="s">
        <v>532</v>
      </c>
      <c r="AP50" s="360" t="s">
        <v>533</v>
      </c>
      <c r="AQ50" s="361" t="s">
        <v>534</v>
      </c>
      <c r="AR50" s="362" t="s">
        <v>535</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536</v>
      </c>
      <c r="AL51" s="355"/>
      <c r="AM51" s="363">
        <v>4591929</v>
      </c>
      <c r="AN51" s="364">
        <v>24060</v>
      </c>
      <c r="AO51" s="365">
        <v>-20.100000000000001</v>
      </c>
      <c r="AP51" s="366">
        <v>45117</v>
      </c>
      <c r="AQ51" s="367">
        <v>4.5999999999999996</v>
      </c>
      <c r="AR51" s="368">
        <v>-24.7</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537</v>
      </c>
      <c r="AM52" s="371">
        <v>2676645</v>
      </c>
      <c r="AN52" s="372">
        <v>14024</v>
      </c>
      <c r="AO52" s="373">
        <v>-9.6999999999999993</v>
      </c>
      <c r="AP52" s="374">
        <v>25589</v>
      </c>
      <c r="AQ52" s="375">
        <v>16.899999999999999</v>
      </c>
      <c r="AR52" s="376">
        <v>-26.6</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538</v>
      </c>
      <c r="AL53" s="355"/>
      <c r="AM53" s="363">
        <v>3774962</v>
      </c>
      <c r="AN53" s="364">
        <v>19908</v>
      </c>
      <c r="AO53" s="365">
        <v>-17.3</v>
      </c>
      <c r="AP53" s="366">
        <v>43532</v>
      </c>
      <c r="AQ53" s="367">
        <v>-3.5</v>
      </c>
      <c r="AR53" s="368">
        <v>-13.8</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537</v>
      </c>
      <c r="AM54" s="371">
        <v>1855034</v>
      </c>
      <c r="AN54" s="372">
        <v>9783</v>
      </c>
      <c r="AO54" s="373">
        <v>-30.2</v>
      </c>
      <c r="AP54" s="374">
        <v>25435</v>
      </c>
      <c r="AQ54" s="375">
        <v>-0.6</v>
      </c>
      <c r="AR54" s="376">
        <v>-29.6</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539</v>
      </c>
      <c r="AL55" s="355"/>
      <c r="AM55" s="363">
        <v>5030689</v>
      </c>
      <c r="AN55" s="364">
        <v>26663</v>
      </c>
      <c r="AO55" s="365">
        <v>33.9</v>
      </c>
      <c r="AP55" s="366">
        <v>39893</v>
      </c>
      <c r="AQ55" s="367">
        <v>-8.4</v>
      </c>
      <c r="AR55" s="368">
        <v>42.3</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537</v>
      </c>
      <c r="AM56" s="371">
        <v>2361173</v>
      </c>
      <c r="AN56" s="372">
        <v>12515</v>
      </c>
      <c r="AO56" s="373">
        <v>27.9</v>
      </c>
      <c r="AP56" s="374">
        <v>26170</v>
      </c>
      <c r="AQ56" s="375">
        <v>2.9</v>
      </c>
      <c r="AR56" s="376">
        <v>25</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540</v>
      </c>
      <c r="AL57" s="355"/>
      <c r="AM57" s="363">
        <v>5589277</v>
      </c>
      <c r="AN57" s="364">
        <v>29746</v>
      </c>
      <c r="AO57" s="365">
        <v>11.6</v>
      </c>
      <c r="AP57" s="366">
        <v>41080</v>
      </c>
      <c r="AQ57" s="367">
        <v>3</v>
      </c>
      <c r="AR57" s="368">
        <v>8.6</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537</v>
      </c>
      <c r="AM58" s="371">
        <v>1880132</v>
      </c>
      <c r="AN58" s="372">
        <v>10006</v>
      </c>
      <c r="AO58" s="373">
        <v>-20</v>
      </c>
      <c r="AP58" s="374">
        <v>27265</v>
      </c>
      <c r="AQ58" s="375">
        <v>4.2</v>
      </c>
      <c r="AR58" s="376">
        <v>-24.2</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541</v>
      </c>
      <c r="AL59" s="355"/>
      <c r="AM59" s="363">
        <v>4294408</v>
      </c>
      <c r="AN59" s="364">
        <v>22948</v>
      </c>
      <c r="AO59" s="365">
        <v>-22.9</v>
      </c>
      <c r="AP59" s="366">
        <v>33173</v>
      </c>
      <c r="AQ59" s="367">
        <v>-19.2</v>
      </c>
      <c r="AR59" s="368">
        <v>-3.7</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537</v>
      </c>
      <c r="AM60" s="371">
        <v>2897116</v>
      </c>
      <c r="AN60" s="372">
        <v>15481</v>
      </c>
      <c r="AO60" s="373">
        <v>54.7</v>
      </c>
      <c r="AP60" s="374">
        <v>20353</v>
      </c>
      <c r="AQ60" s="375">
        <v>-25.4</v>
      </c>
      <c r="AR60" s="376">
        <v>80.099999999999994</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542</v>
      </c>
      <c r="AL61" s="377"/>
      <c r="AM61" s="378">
        <v>4656253</v>
      </c>
      <c r="AN61" s="379">
        <v>24665</v>
      </c>
      <c r="AO61" s="380">
        <v>-3</v>
      </c>
      <c r="AP61" s="381">
        <v>40559</v>
      </c>
      <c r="AQ61" s="382">
        <v>-4.7</v>
      </c>
      <c r="AR61" s="368">
        <v>1.7</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537</v>
      </c>
      <c r="AM62" s="371">
        <v>2334020</v>
      </c>
      <c r="AN62" s="372">
        <v>12362</v>
      </c>
      <c r="AO62" s="373">
        <v>4.5</v>
      </c>
      <c r="AP62" s="374">
        <v>24962</v>
      </c>
      <c r="AQ62" s="375">
        <v>-0.4</v>
      </c>
      <c r="AR62" s="376">
        <v>4.9000000000000004</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X2f0f1fRyIN/o9kN6P8bFUZ8avw+WV/fYzwojzA/fSMBxG1nEEtsqs4bRqZcNddpsrViIuUlAgwaG/zFcdepLA==" saltValue="8MIDd7P1toHeAg+FO1HQW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37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544</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KGDXoH+ee9axGe8AZZM2Hu5wwGhQ1OMkUvsOMbxWS6zsit5NrGY3GjElMBDaKFPdeRxGj8pB4uZ3ypNpi/icMA==" saltValue="OFlR/k1yKbb71C0lQh3n9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37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545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2qNyuyDEA5vxJut+HtZNBSlxdDxqloddT+nvxq+WP+9EX31sB3Dp343viItnVYumF6/+1dkph83x1FkToflg8A==" saltValue="2p2Qwp1gpSf38OGAKJ7Wv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7" customHeight="1"/>
    <row r="2" ht="16.7" customHeight="1"/>
    <row r="3" ht="16.7" customHeight="1"/>
    <row r="4" ht="16.7" customHeight="1"/>
    <row r="5" ht="16.7" customHeight="1"/>
    <row r="6" ht="16.7" customHeight="1"/>
    <row r="7" ht="16.7" customHeight="1"/>
    <row r="8" ht="16.7" customHeight="1"/>
    <row r="9" ht="16.7" customHeight="1"/>
    <row r="10" ht="16.7" customHeight="1"/>
    <row r="11" ht="16.7" customHeight="1"/>
    <row r="12" ht="16.7" customHeight="1"/>
    <row r="13" ht="16.7" customHeight="1"/>
    <row r="14" ht="16.7" customHeight="1"/>
    <row r="15" ht="16.7" customHeight="1"/>
    <row r="16" ht="16.7" customHeight="1"/>
    <row r="17" ht="16.7" customHeight="1"/>
    <row r="18" ht="16.7" customHeight="1"/>
    <row r="19" ht="16.7" customHeight="1"/>
    <row r="20" ht="16.7" customHeight="1"/>
    <row r="21" ht="16.7" customHeight="1"/>
    <row r="22" ht="16.7" customHeight="1"/>
    <row r="23" ht="16.7" customHeight="1"/>
    <row r="24" ht="16.7" customHeight="1"/>
    <row r="25" ht="16.7" customHeight="1"/>
    <row r="26" ht="16.7" customHeight="1"/>
    <row r="27" ht="16.7" customHeight="1"/>
    <row r="28" ht="16.7" customHeight="1"/>
    <row r="29" ht="16.7" customHeight="1"/>
    <row r="30" ht="16.7" customHeight="1"/>
    <row r="31" ht="16.7" customHeight="1"/>
    <row r="32" ht="16.7" customHeight="1"/>
    <row r="33" spans="2:10" ht="16.7" customHeight="1"/>
    <row r="34" spans="2:10" ht="16.7" customHeight="1"/>
    <row r="35" spans="2:10" ht="16.7" customHeight="1"/>
    <row r="36" spans="2:10" ht="16.7" customHeight="1"/>
    <row r="37" spans="2:10" ht="16.7" customHeight="1"/>
    <row r="38" spans="2:10" ht="16.7" customHeight="1"/>
    <row r="39" spans="2:10" ht="16.7" customHeight="1"/>
    <row r="40" spans="2:10" ht="16.7" customHeight="1"/>
    <row r="41" spans="2:10" ht="16.7" customHeight="1"/>
    <row r="42" spans="2:10" ht="16.7" customHeight="1"/>
    <row r="43" spans="2:10" ht="16.7" customHeight="1"/>
    <row r="44" spans="2:10" ht="16.7"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232" t="s">
        <v>3</v>
      </c>
      <c r="D47" s="1232"/>
      <c r="E47" s="1233"/>
      <c r="F47" s="11">
        <v>7.6</v>
      </c>
      <c r="G47" s="12">
        <v>7.97</v>
      </c>
      <c r="H47" s="12">
        <v>7.22</v>
      </c>
      <c r="I47" s="12">
        <v>5.3</v>
      </c>
      <c r="J47" s="13">
        <v>6.57</v>
      </c>
    </row>
    <row r="48" spans="2:10" ht="57.75" customHeight="1">
      <c r="B48" s="14"/>
      <c r="C48" s="1234" t="s">
        <v>4</v>
      </c>
      <c r="D48" s="1234"/>
      <c r="E48" s="1235"/>
      <c r="F48" s="15">
        <v>0.85</v>
      </c>
      <c r="G48" s="16">
        <v>0.79</v>
      </c>
      <c r="H48" s="16">
        <v>0.69</v>
      </c>
      <c r="I48" s="16">
        <v>0.53</v>
      </c>
      <c r="J48" s="17">
        <v>0.82</v>
      </c>
    </row>
    <row r="49" spans="2:10" ht="57.75" customHeight="1" thickBot="1">
      <c r="B49" s="18"/>
      <c r="C49" s="1236" t="s">
        <v>5</v>
      </c>
      <c r="D49" s="1236"/>
      <c r="E49" s="1237"/>
      <c r="F49" s="19">
        <v>0.39</v>
      </c>
      <c r="G49" s="20">
        <v>0.41</v>
      </c>
      <c r="H49" s="20" t="s">
        <v>551</v>
      </c>
      <c r="I49" s="20" t="s">
        <v>552</v>
      </c>
      <c r="J49" s="21">
        <v>1.61</v>
      </c>
    </row>
    <row r="50" spans="2:10" ht="13.5" customHeight="1"/>
    <row r="51" spans="2:10" ht="13.5" hidden="1" customHeight="1"/>
    <row r="52" spans="2:10" ht="13.5" hidden="1" customHeight="1"/>
    <row r="53" spans="2:10" ht="13.5" hidden="1" customHeight="1"/>
  </sheetData>
  <sheetProtection algorithmName="SHA-512" hashValue="sf+A+YMl1UWUJbqDjyiQ6SwYr+yC0IqGgQjeuo7Xf9JQye3zHbpj/YHrhm5xLbW6J6MayayLFhPBtVzmtA3PmQ==" saltValue="VNTQZp8es7/03xFrOGLAc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03108</dc:creator>
  <cp:lastModifiedBy>03108</cp:lastModifiedBy>
  <dcterms:created xsi:type="dcterms:W3CDTF">2020-10-28T23:50:57Z</dcterms:created>
  <dcterms:modified xsi:type="dcterms:W3CDTF">2020-10-28T23:50:59Z</dcterms:modified>
</cp:coreProperties>
</file>